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МАРТ\"/>
    </mc:Choice>
  </mc:AlternateContent>
  <bookViews>
    <workbookView xWindow="120" yWindow="15" windowWidth="19035" windowHeight="8190" firstSheet="14" activeTab="16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H27" i="32" l="1"/>
  <c r="I27" i="32"/>
  <c r="J26" i="37" l="1"/>
  <c r="I26" i="37"/>
  <c r="H26" i="37"/>
  <c r="J25" i="37"/>
  <c r="I25" i="37"/>
  <c r="H25" i="37"/>
  <c r="J24" i="37"/>
  <c r="I24" i="37"/>
  <c r="H24" i="37"/>
  <c r="J23" i="37"/>
  <c r="I23" i="37"/>
  <c r="H23" i="37"/>
  <c r="J22" i="37"/>
  <c r="I22" i="37"/>
  <c r="H22" i="37"/>
  <c r="J21" i="37"/>
  <c r="I21" i="37"/>
  <c r="H21" i="37"/>
  <c r="J20" i="37"/>
  <c r="I20" i="37"/>
  <c r="H20" i="37"/>
  <c r="J19" i="37"/>
  <c r="I19" i="37"/>
  <c r="H19" i="37"/>
  <c r="J18" i="37"/>
  <c r="I18" i="37"/>
  <c r="H18" i="37"/>
  <c r="J17" i="37"/>
  <c r="I17" i="37"/>
  <c r="H17" i="37"/>
  <c r="J16" i="37"/>
  <c r="I16" i="37"/>
  <c r="H16" i="37"/>
  <c r="J15" i="37"/>
  <c r="I15" i="37"/>
  <c r="H15" i="37"/>
  <c r="J14" i="37"/>
  <c r="I14" i="37"/>
  <c r="H14" i="37"/>
  <c r="J13" i="37"/>
  <c r="I13" i="37"/>
  <c r="H13" i="37"/>
  <c r="J12" i="37"/>
  <c r="I12" i="37"/>
  <c r="H12" i="37"/>
  <c r="J11" i="37"/>
  <c r="I11" i="37"/>
  <c r="H11" i="37"/>
  <c r="J10" i="37"/>
  <c r="I10" i="37"/>
  <c r="H10" i="37"/>
  <c r="J9" i="37"/>
  <c r="I9" i="37"/>
  <c r="H9" i="37"/>
  <c r="J8" i="37"/>
  <c r="I8" i="37"/>
  <c r="H8" i="37"/>
  <c r="J7" i="37"/>
  <c r="I7" i="37"/>
  <c r="H7" i="37"/>
  <c r="F9" i="36" l="1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E25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F7" i="36"/>
  <c r="D8" i="36"/>
  <c r="E8" i="36"/>
  <c r="F8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I26" i="36" s="1"/>
  <c r="C7" i="36"/>
  <c r="I7" i="36" s="1"/>
  <c r="J26" i="35"/>
  <c r="I26" i="35"/>
  <c r="H26" i="35"/>
  <c r="J25" i="35"/>
  <c r="I25" i="35"/>
  <c r="H25" i="35"/>
  <c r="J24" i="35"/>
  <c r="I24" i="35"/>
  <c r="H24" i="35"/>
  <c r="J23" i="35"/>
  <c r="I23" i="35"/>
  <c r="H23" i="35"/>
  <c r="J22" i="35"/>
  <c r="I22" i="35"/>
  <c r="H22" i="35"/>
  <c r="J21" i="35"/>
  <c r="I21" i="35"/>
  <c r="H21" i="35"/>
  <c r="J20" i="35"/>
  <c r="I20" i="35"/>
  <c r="H20" i="35"/>
  <c r="J19" i="35"/>
  <c r="I19" i="35"/>
  <c r="H19" i="35"/>
  <c r="J18" i="35"/>
  <c r="I18" i="35"/>
  <c r="H18" i="35"/>
  <c r="J17" i="35"/>
  <c r="I17" i="35"/>
  <c r="H17" i="35"/>
  <c r="J16" i="35"/>
  <c r="I16" i="35"/>
  <c r="H16" i="35"/>
  <c r="J15" i="35"/>
  <c r="I15" i="35"/>
  <c r="H15" i="35"/>
  <c r="J14" i="35"/>
  <c r="I14" i="35"/>
  <c r="H14" i="35"/>
  <c r="J13" i="35"/>
  <c r="I13" i="35"/>
  <c r="H13" i="35"/>
  <c r="J12" i="35"/>
  <c r="I12" i="35"/>
  <c r="H12" i="35"/>
  <c r="J11" i="35"/>
  <c r="I11" i="35"/>
  <c r="H11" i="35"/>
  <c r="J10" i="35"/>
  <c r="I10" i="35"/>
  <c r="H10" i="35"/>
  <c r="J9" i="35"/>
  <c r="I9" i="35"/>
  <c r="H9" i="35"/>
  <c r="J8" i="35"/>
  <c r="I8" i="35"/>
  <c r="H8" i="35"/>
  <c r="J7" i="35"/>
  <c r="I7" i="35"/>
  <c r="H7" i="35"/>
  <c r="J26" i="34"/>
  <c r="I26" i="34"/>
  <c r="H26" i="34"/>
  <c r="J25" i="34"/>
  <c r="I25" i="34"/>
  <c r="H25" i="34"/>
  <c r="J24" i="34"/>
  <c r="I24" i="34"/>
  <c r="H24" i="34"/>
  <c r="J23" i="34"/>
  <c r="I23" i="34"/>
  <c r="H23" i="34"/>
  <c r="J22" i="34"/>
  <c r="I22" i="34"/>
  <c r="H22" i="34"/>
  <c r="J21" i="34"/>
  <c r="I21" i="34"/>
  <c r="H21" i="34"/>
  <c r="J20" i="34"/>
  <c r="I20" i="34"/>
  <c r="H20" i="34"/>
  <c r="J19" i="34"/>
  <c r="I19" i="34"/>
  <c r="H19" i="34"/>
  <c r="J18" i="34"/>
  <c r="I18" i="34"/>
  <c r="H18" i="34"/>
  <c r="J17" i="34"/>
  <c r="I17" i="34"/>
  <c r="H17" i="34"/>
  <c r="J16" i="34"/>
  <c r="I16" i="34"/>
  <c r="H16" i="34"/>
  <c r="J15" i="34"/>
  <c r="I15" i="34"/>
  <c r="H15" i="34"/>
  <c r="J14" i="34"/>
  <c r="I14" i="34"/>
  <c r="H14" i="34"/>
  <c r="J13" i="34"/>
  <c r="I13" i="34"/>
  <c r="H13" i="34"/>
  <c r="J12" i="34"/>
  <c r="I12" i="34"/>
  <c r="H12" i="34"/>
  <c r="J11" i="34"/>
  <c r="I11" i="34"/>
  <c r="H11" i="34"/>
  <c r="J10" i="34"/>
  <c r="I10" i="34"/>
  <c r="H10" i="34"/>
  <c r="J9" i="34"/>
  <c r="I9" i="34"/>
  <c r="H9" i="34"/>
  <c r="J8" i="34"/>
  <c r="I8" i="34"/>
  <c r="H8" i="34"/>
  <c r="J7" i="34"/>
  <c r="I7" i="34"/>
  <c r="H7" i="34"/>
  <c r="J26" i="33"/>
  <c r="I26" i="33"/>
  <c r="H26" i="33"/>
  <c r="J25" i="33"/>
  <c r="I25" i="33"/>
  <c r="H25" i="33"/>
  <c r="J24" i="33"/>
  <c r="I24" i="33"/>
  <c r="H24" i="33"/>
  <c r="J23" i="33"/>
  <c r="I23" i="33"/>
  <c r="H23" i="33"/>
  <c r="J22" i="33"/>
  <c r="I22" i="33"/>
  <c r="H22" i="33"/>
  <c r="J21" i="33"/>
  <c r="I21" i="33"/>
  <c r="H21" i="33"/>
  <c r="J20" i="33"/>
  <c r="I20" i="33"/>
  <c r="H20" i="33"/>
  <c r="J19" i="33"/>
  <c r="I19" i="33"/>
  <c r="H19" i="33"/>
  <c r="J18" i="33"/>
  <c r="I18" i="33"/>
  <c r="H18" i="33"/>
  <c r="J17" i="33"/>
  <c r="I17" i="33"/>
  <c r="H17" i="33"/>
  <c r="J16" i="33"/>
  <c r="I16" i="33"/>
  <c r="H16" i="33"/>
  <c r="J15" i="33"/>
  <c r="I15" i="33"/>
  <c r="H15" i="33"/>
  <c r="J14" i="33"/>
  <c r="I14" i="33"/>
  <c r="H14" i="33"/>
  <c r="J13" i="33"/>
  <c r="I13" i="33"/>
  <c r="H13" i="33"/>
  <c r="J12" i="33"/>
  <c r="I12" i="33"/>
  <c r="H12" i="33"/>
  <c r="J11" i="33"/>
  <c r="I11" i="33"/>
  <c r="H11" i="33"/>
  <c r="J10" i="33"/>
  <c r="I10" i="33"/>
  <c r="H10" i="33"/>
  <c r="J9" i="33"/>
  <c r="I9" i="33"/>
  <c r="H9" i="33"/>
  <c r="J8" i="33"/>
  <c r="I8" i="33"/>
  <c r="H8" i="33"/>
  <c r="J7" i="33"/>
  <c r="I7" i="33"/>
  <c r="H7" i="33"/>
  <c r="J26" i="32"/>
  <c r="I26" i="32"/>
  <c r="H26" i="32"/>
  <c r="J25" i="32"/>
  <c r="I25" i="32"/>
  <c r="H25" i="32"/>
  <c r="J24" i="32"/>
  <c r="I24" i="32"/>
  <c r="H24" i="32"/>
  <c r="J23" i="32"/>
  <c r="I23" i="32"/>
  <c r="H23" i="32"/>
  <c r="J22" i="32"/>
  <c r="I22" i="32"/>
  <c r="H22" i="32"/>
  <c r="J21" i="32"/>
  <c r="I21" i="32"/>
  <c r="H21" i="32"/>
  <c r="J20" i="32"/>
  <c r="I20" i="32"/>
  <c r="H20" i="32"/>
  <c r="J19" i="32"/>
  <c r="I19" i="32"/>
  <c r="H19" i="32"/>
  <c r="J18" i="32"/>
  <c r="I18" i="32"/>
  <c r="H18" i="32"/>
  <c r="J17" i="32"/>
  <c r="I17" i="32"/>
  <c r="H17" i="32"/>
  <c r="J16" i="32"/>
  <c r="I16" i="32"/>
  <c r="H16" i="32"/>
  <c r="J15" i="32"/>
  <c r="I15" i="32"/>
  <c r="H15" i="32"/>
  <c r="J14" i="32"/>
  <c r="I14" i="32"/>
  <c r="H14" i="32"/>
  <c r="J13" i="32"/>
  <c r="I13" i="32"/>
  <c r="H13" i="32"/>
  <c r="J12" i="32"/>
  <c r="I12" i="32"/>
  <c r="H12" i="32"/>
  <c r="J11" i="32"/>
  <c r="I11" i="32"/>
  <c r="H11" i="32"/>
  <c r="J10" i="32"/>
  <c r="I10" i="32"/>
  <c r="H10" i="32"/>
  <c r="J9" i="32"/>
  <c r="I9" i="32"/>
  <c r="H9" i="32"/>
  <c r="J8" i="32"/>
  <c r="I8" i="32"/>
  <c r="H8" i="32"/>
  <c r="J7" i="32"/>
  <c r="I7" i="32"/>
  <c r="H7" i="32"/>
  <c r="J26" i="31"/>
  <c r="I26" i="31"/>
  <c r="H26" i="31"/>
  <c r="J25" i="31"/>
  <c r="I25" i="31"/>
  <c r="H25" i="31"/>
  <c r="J24" i="31"/>
  <c r="I24" i="31"/>
  <c r="H24" i="31"/>
  <c r="J23" i="31"/>
  <c r="I23" i="31"/>
  <c r="H23" i="31"/>
  <c r="J22" i="31"/>
  <c r="I22" i="31"/>
  <c r="H22" i="31"/>
  <c r="J21" i="31"/>
  <c r="I21" i="31"/>
  <c r="H21" i="31"/>
  <c r="J20" i="31"/>
  <c r="I20" i="31"/>
  <c r="H20" i="31"/>
  <c r="J19" i="31"/>
  <c r="I19" i="31"/>
  <c r="H19" i="31"/>
  <c r="J18" i="31"/>
  <c r="I18" i="31"/>
  <c r="H18" i="31"/>
  <c r="J17" i="31"/>
  <c r="I17" i="31"/>
  <c r="H17" i="31"/>
  <c r="J16" i="31"/>
  <c r="I16" i="31"/>
  <c r="H16" i="31"/>
  <c r="J15" i="31"/>
  <c r="I15" i="31"/>
  <c r="H15" i="31"/>
  <c r="J14" i="31"/>
  <c r="I14" i="31"/>
  <c r="H14" i="31"/>
  <c r="J13" i="31"/>
  <c r="I13" i="31"/>
  <c r="H13" i="31"/>
  <c r="J12" i="31"/>
  <c r="I12" i="31"/>
  <c r="H12" i="31"/>
  <c r="J11" i="31"/>
  <c r="I11" i="31"/>
  <c r="H11" i="31"/>
  <c r="J10" i="31"/>
  <c r="I10" i="31"/>
  <c r="H10" i="31"/>
  <c r="J9" i="31"/>
  <c r="I9" i="31"/>
  <c r="H9" i="31"/>
  <c r="J8" i="31"/>
  <c r="I8" i="31"/>
  <c r="H8" i="31"/>
  <c r="J7" i="31"/>
  <c r="I7" i="31"/>
  <c r="H7" i="31"/>
  <c r="J26" i="30"/>
  <c r="I26" i="30"/>
  <c r="H26" i="30"/>
  <c r="J25" i="30"/>
  <c r="I25" i="30"/>
  <c r="H25" i="30"/>
  <c r="J24" i="30"/>
  <c r="I24" i="30"/>
  <c r="H24" i="30"/>
  <c r="J23" i="30"/>
  <c r="I23" i="30"/>
  <c r="H23" i="30"/>
  <c r="J22" i="30"/>
  <c r="I22" i="30"/>
  <c r="H22" i="30"/>
  <c r="J21" i="30"/>
  <c r="I21" i="30"/>
  <c r="H21" i="30"/>
  <c r="J20" i="30"/>
  <c r="I20" i="30"/>
  <c r="H20" i="30"/>
  <c r="J19" i="30"/>
  <c r="I19" i="30"/>
  <c r="H19" i="30"/>
  <c r="J18" i="30"/>
  <c r="I18" i="30"/>
  <c r="H18" i="30"/>
  <c r="J17" i="30"/>
  <c r="I17" i="30"/>
  <c r="H17" i="30"/>
  <c r="J16" i="30"/>
  <c r="I16" i="30"/>
  <c r="H16" i="30"/>
  <c r="J15" i="30"/>
  <c r="I15" i="30"/>
  <c r="H15" i="30"/>
  <c r="J14" i="30"/>
  <c r="I14" i="30"/>
  <c r="H14" i="30"/>
  <c r="J13" i="30"/>
  <c r="I13" i="30"/>
  <c r="H13" i="30"/>
  <c r="J12" i="30"/>
  <c r="I12" i="30"/>
  <c r="H12" i="30"/>
  <c r="J11" i="30"/>
  <c r="I11" i="30"/>
  <c r="H11" i="30"/>
  <c r="J10" i="30"/>
  <c r="I10" i="30"/>
  <c r="H10" i="30"/>
  <c r="J9" i="30"/>
  <c r="I9" i="30"/>
  <c r="H9" i="30"/>
  <c r="J8" i="30"/>
  <c r="I8" i="30"/>
  <c r="H8" i="30"/>
  <c r="J7" i="30"/>
  <c r="I7" i="30"/>
  <c r="H7" i="30"/>
  <c r="J26" i="29"/>
  <c r="I26" i="29"/>
  <c r="H26" i="29"/>
  <c r="J25" i="29"/>
  <c r="I25" i="29"/>
  <c r="H25" i="29"/>
  <c r="J24" i="29"/>
  <c r="I24" i="29"/>
  <c r="H24" i="29"/>
  <c r="J23" i="29"/>
  <c r="I23" i="29"/>
  <c r="H23" i="29"/>
  <c r="J22" i="29"/>
  <c r="I22" i="29"/>
  <c r="H22" i="29"/>
  <c r="J21" i="29"/>
  <c r="I21" i="29"/>
  <c r="H21" i="29"/>
  <c r="J20" i="29"/>
  <c r="I20" i="29"/>
  <c r="H20" i="29"/>
  <c r="J19" i="29"/>
  <c r="I19" i="29"/>
  <c r="H19" i="29"/>
  <c r="J18" i="29"/>
  <c r="I18" i="29"/>
  <c r="H18" i="29"/>
  <c r="J17" i="29"/>
  <c r="I17" i="29"/>
  <c r="H17" i="29"/>
  <c r="J16" i="29"/>
  <c r="I16" i="29"/>
  <c r="H16" i="29"/>
  <c r="J15" i="29"/>
  <c r="I15" i="29"/>
  <c r="H15" i="29"/>
  <c r="J14" i="29"/>
  <c r="I14" i="29"/>
  <c r="H14" i="29"/>
  <c r="J13" i="29"/>
  <c r="I13" i="29"/>
  <c r="H13" i="29"/>
  <c r="J12" i="29"/>
  <c r="I12" i="29"/>
  <c r="H12" i="29"/>
  <c r="J11" i="29"/>
  <c r="I11" i="29"/>
  <c r="H11" i="29"/>
  <c r="J10" i="29"/>
  <c r="I10" i="29"/>
  <c r="H10" i="29"/>
  <c r="J9" i="29"/>
  <c r="I9" i="29"/>
  <c r="H9" i="29"/>
  <c r="J8" i="29"/>
  <c r="I8" i="29"/>
  <c r="H8" i="29"/>
  <c r="J7" i="29"/>
  <c r="I7" i="29"/>
  <c r="H7" i="29"/>
  <c r="J26" i="28"/>
  <c r="I26" i="28"/>
  <c r="H26" i="28"/>
  <c r="J25" i="28"/>
  <c r="I25" i="28"/>
  <c r="H25" i="28"/>
  <c r="J24" i="28"/>
  <c r="I24" i="28"/>
  <c r="H24" i="28"/>
  <c r="J23" i="28"/>
  <c r="I23" i="28"/>
  <c r="H23" i="28"/>
  <c r="J22" i="28"/>
  <c r="I22" i="28"/>
  <c r="H22" i="28"/>
  <c r="J21" i="28"/>
  <c r="I21" i="28"/>
  <c r="H21" i="28"/>
  <c r="J20" i="28"/>
  <c r="I20" i="28"/>
  <c r="H20" i="28"/>
  <c r="J19" i="28"/>
  <c r="I19" i="28"/>
  <c r="H19" i="28"/>
  <c r="J18" i="28"/>
  <c r="I18" i="28"/>
  <c r="H18" i="28"/>
  <c r="J17" i="28"/>
  <c r="I17" i="28"/>
  <c r="H17" i="28"/>
  <c r="J16" i="28"/>
  <c r="I16" i="28"/>
  <c r="H16" i="28"/>
  <c r="J15" i="28"/>
  <c r="I15" i="28"/>
  <c r="H15" i="28"/>
  <c r="J14" i="28"/>
  <c r="I14" i="28"/>
  <c r="H14" i="28"/>
  <c r="J13" i="28"/>
  <c r="I13" i="28"/>
  <c r="H13" i="28"/>
  <c r="J12" i="28"/>
  <c r="I12" i="28"/>
  <c r="H12" i="28"/>
  <c r="J11" i="28"/>
  <c r="I11" i="28"/>
  <c r="H11" i="28"/>
  <c r="J10" i="28"/>
  <c r="I10" i="28"/>
  <c r="H10" i="28"/>
  <c r="J9" i="28"/>
  <c r="I9" i="28"/>
  <c r="H9" i="28"/>
  <c r="J8" i="28"/>
  <c r="I8" i="28"/>
  <c r="H8" i="28"/>
  <c r="J7" i="28"/>
  <c r="I7" i="28"/>
  <c r="H7" i="28"/>
  <c r="J26" i="27"/>
  <c r="I26" i="27"/>
  <c r="H26" i="27"/>
  <c r="J25" i="27"/>
  <c r="I25" i="27"/>
  <c r="H25" i="27"/>
  <c r="J24" i="27"/>
  <c r="I24" i="27"/>
  <c r="H24" i="27"/>
  <c r="J23" i="27"/>
  <c r="I23" i="27"/>
  <c r="H23" i="27"/>
  <c r="J22" i="27"/>
  <c r="I22" i="27"/>
  <c r="H22" i="27"/>
  <c r="J21" i="27"/>
  <c r="I21" i="27"/>
  <c r="H21" i="27"/>
  <c r="J20" i="27"/>
  <c r="I20" i="27"/>
  <c r="H20" i="27"/>
  <c r="J19" i="27"/>
  <c r="I19" i="27"/>
  <c r="H19" i="27"/>
  <c r="J18" i="27"/>
  <c r="I18" i="27"/>
  <c r="H18" i="27"/>
  <c r="J17" i="27"/>
  <c r="I17" i="27"/>
  <c r="H17" i="27"/>
  <c r="J16" i="27"/>
  <c r="I16" i="27"/>
  <c r="H16" i="27"/>
  <c r="J15" i="27"/>
  <c r="I15" i="27"/>
  <c r="H15" i="27"/>
  <c r="J14" i="27"/>
  <c r="I14" i="27"/>
  <c r="H14" i="27"/>
  <c r="J13" i="27"/>
  <c r="I13" i="27"/>
  <c r="H13" i="27"/>
  <c r="J12" i="27"/>
  <c r="I12" i="27"/>
  <c r="H12" i="27"/>
  <c r="J11" i="27"/>
  <c r="I11" i="27"/>
  <c r="H11" i="27"/>
  <c r="J10" i="27"/>
  <c r="I10" i="27"/>
  <c r="H10" i="27"/>
  <c r="J9" i="27"/>
  <c r="I9" i="27"/>
  <c r="H9" i="27"/>
  <c r="J8" i="27"/>
  <c r="I8" i="27"/>
  <c r="H8" i="27"/>
  <c r="J7" i="27"/>
  <c r="I7" i="27"/>
  <c r="H7" i="27"/>
  <c r="J26" i="24"/>
  <c r="I26" i="24"/>
  <c r="H26" i="24"/>
  <c r="J25" i="24"/>
  <c r="I25" i="24"/>
  <c r="H25" i="24"/>
  <c r="J24" i="24"/>
  <c r="I24" i="24"/>
  <c r="H24" i="24"/>
  <c r="J23" i="24"/>
  <c r="I23" i="24"/>
  <c r="H23" i="24"/>
  <c r="J22" i="24"/>
  <c r="I22" i="24"/>
  <c r="H22" i="24"/>
  <c r="J21" i="24"/>
  <c r="I21" i="24"/>
  <c r="H21" i="24"/>
  <c r="J20" i="24"/>
  <c r="I20" i="24"/>
  <c r="H20" i="24"/>
  <c r="J19" i="24"/>
  <c r="I19" i="24"/>
  <c r="H19" i="24"/>
  <c r="J18" i="24"/>
  <c r="I18" i="24"/>
  <c r="H18" i="24"/>
  <c r="J17" i="24"/>
  <c r="I17" i="24"/>
  <c r="H17" i="24"/>
  <c r="J16" i="24"/>
  <c r="I16" i="24"/>
  <c r="H16" i="24"/>
  <c r="J15" i="24"/>
  <c r="I15" i="24"/>
  <c r="H15" i="24"/>
  <c r="J14" i="24"/>
  <c r="I14" i="24"/>
  <c r="H14" i="24"/>
  <c r="J13" i="24"/>
  <c r="I13" i="24"/>
  <c r="H13" i="24"/>
  <c r="J12" i="24"/>
  <c r="I12" i="24"/>
  <c r="H12" i="24"/>
  <c r="J11" i="24"/>
  <c r="I11" i="24"/>
  <c r="H11" i="24"/>
  <c r="J10" i="24"/>
  <c r="I10" i="24"/>
  <c r="H10" i="24"/>
  <c r="J9" i="24"/>
  <c r="I9" i="24"/>
  <c r="H9" i="24"/>
  <c r="J8" i="24"/>
  <c r="I8" i="24"/>
  <c r="H8" i="24"/>
  <c r="J7" i="24"/>
  <c r="I7" i="24"/>
  <c r="H7" i="24"/>
  <c r="J26" i="23"/>
  <c r="I26" i="23"/>
  <c r="H26" i="23"/>
  <c r="J25" i="23"/>
  <c r="I25" i="23"/>
  <c r="H25" i="23"/>
  <c r="J24" i="23"/>
  <c r="I24" i="23"/>
  <c r="H24" i="23"/>
  <c r="J23" i="23"/>
  <c r="I23" i="23"/>
  <c r="H23" i="23"/>
  <c r="J22" i="23"/>
  <c r="I22" i="23"/>
  <c r="H22" i="23"/>
  <c r="J21" i="23"/>
  <c r="I21" i="23"/>
  <c r="H21" i="23"/>
  <c r="J20" i="23"/>
  <c r="I20" i="23"/>
  <c r="H20" i="23"/>
  <c r="J19" i="23"/>
  <c r="I19" i="23"/>
  <c r="H19" i="23"/>
  <c r="J18" i="23"/>
  <c r="I18" i="23"/>
  <c r="H18" i="23"/>
  <c r="J17" i="23"/>
  <c r="I17" i="23"/>
  <c r="H17" i="23"/>
  <c r="J16" i="23"/>
  <c r="I16" i="23"/>
  <c r="H16" i="23"/>
  <c r="J15" i="23"/>
  <c r="I15" i="23"/>
  <c r="H15" i="23"/>
  <c r="J14" i="23"/>
  <c r="I14" i="23"/>
  <c r="H14" i="23"/>
  <c r="J13" i="23"/>
  <c r="I13" i="23"/>
  <c r="H13" i="23"/>
  <c r="J12" i="23"/>
  <c r="I12" i="23"/>
  <c r="H12" i="23"/>
  <c r="J11" i="23"/>
  <c r="I11" i="23"/>
  <c r="H11" i="23"/>
  <c r="J10" i="23"/>
  <c r="I10" i="23"/>
  <c r="H10" i="23"/>
  <c r="J9" i="23"/>
  <c r="I9" i="23"/>
  <c r="H9" i="23"/>
  <c r="J8" i="23"/>
  <c r="I8" i="23"/>
  <c r="H8" i="23"/>
  <c r="J7" i="23"/>
  <c r="I7" i="23"/>
  <c r="H7" i="23"/>
  <c r="J26" i="22"/>
  <c r="I26" i="22"/>
  <c r="H26" i="22"/>
  <c r="J25" i="22"/>
  <c r="I25" i="22"/>
  <c r="H25" i="22"/>
  <c r="J24" i="22"/>
  <c r="I24" i="22"/>
  <c r="H24" i="22"/>
  <c r="J23" i="22"/>
  <c r="I23" i="22"/>
  <c r="H23" i="22"/>
  <c r="J22" i="22"/>
  <c r="I22" i="22"/>
  <c r="H22" i="22"/>
  <c r="J21" i="22"/>
  <c r="I21" i="22"/>
  <c r="H21" i="22"/>
  <c r="J20" i="22"/>
  <c r="I20" i="22"/>
  <c r="H20" i="22"/>
  <c r="J19" i="22"/>
  <c r="I19" i="22"/>
  <c r="H19" i="22"/>
  <c r="J18" i="22"/>
  <c r="I18" i="22"/>
  <c r="H18" i="22"/>
  <c r="J17" i="22"/>
  <c r="I17" i="22"/>
  <c r="H17" i="22"/>
  <c r="J16" i="22"/>
  <c r="I16" i="22"/>
  <c r="H16" i="22"/>
  <c r="J15" i="22"/>
  <c r="I15" i="22"/>
  <c r="H15" i="22"/>
  <c r="J14" i="22"/>
  <c r="I14" i="22"/>
  <c r="H14" i="22"/>
  <c r="J13" i="22"/>
  <c r="I13" i="22"/>
  <c r="H13" i="22"/>
  <c r="J12" i="22"/>
  <c r="I12" i="22"/>
  <c r="H12" i="22"/>
  <c r="J11" i="22"/>
  <c r="I11" i="22"/>
  <c r="H11" i="22"/>
  <c r="J10" i="22"/>
  <c r="I10" i="22"/>
  <c r="H10" i="22"/>
  <c r="J9" i="22"/>
  <c r="I9" i="22"/>
  <c r="H9" i="22"/>
  <c r="J8" i="22"/>
  <c r="I8" i="22"/>
  <c r="H8" i="22"/>
  <c r="J7" i="22"/>
  <c r="I7" i="22"/>
  <c r="H7" i="22"/>
  <c r="J26" i="20"/>
  <c r="I26" i="20"/>
  <c r="H26" i="20"/>
  <c r="J25" i="20"/>
  <c r="I25" i="20"/>
  <c r="H25" i="20"/>
  <c r="J24" i="20"/>
  <c r="I24" i="20"/>
  <c r="H24" i="20"/>
  <c r="J23" i="20"/>
  <c r="I23" i="20"/>
  <c r="H23" i="20"/>
  <c r="J22" i="20"/>
  <c r="I22" i="20"/>
  <c r="H22" i="20"/>
  <c r="J21" i="20"/>
  <c r="I21" i="20"/>
  <c r="H21" i="20"/>
  <c r="J20" i="20"/>
  <c r="I20" i="20"/>
  <c r="H20" i="20"/>
  <c r="J19" i="20"/>
  <c r="I19" i="20"/>
  <c r="H19" i="20"/>
  <c r="J18" i="20"/>
  <c r="I18" i="20"/>
  <c r="H18" i="20"/>
  <c r="J17" i="20"/>
  <c r="I17" i="20"/>
  <c r="H17" i="20"/>
  <c r="J16" i="20"/>
  <c r="I16" i="20"/>
  <c r="H16" i="20"/>
  <c r="J15" i="20"/>
  <c r="I15" i="20"/>
  <c r="H15" i="20"/>
  <c r="J14" i="20"/>
  <c r="I14" i="20"/>
  <c r="H14" i="20"/>
  <c r="J13" i="20"/>
  <c r="I13" i="20"/>
  <c r="H13" i="20"/>
  <c r="J12" i="20"/>
  <c r="I12" i="20"/>
  <c r="H12" i="20"/>
  <c r="J11" i="20"/>
  <c r="I11" i="20"/>
  <c r="H11" i="20"/>
  <c r="J10" i="20"/>
  <c r="I10" i="20"/>
  <c r="H10" i="20"/>
  <c r="J9" i="20"/>
  <c r="I9" i="20"/>
  <c r="H9" i="20"/>
  <c r="J8" i="20"/>
  <c r="I8" i="20"/>
  <c r="H8" i="20"/>
  <c r="J7" i="20"/>
  <c r="I7" i="20"/>
  <c r="H7" i="20"/>
  <c r="J26" i="19"/>
  <c r="I26" i="19"/>
  <c r="H26" i="19"/>
  <c r="J25" i="19"/>
  <c r="I25" i="19"/>
  <c r="H25" i="19"/>
  <c r="J24" i="19"/>
  <c r="I24" i="19"/>
  <c r="H24" i="19"/>
  <c r="J23" i="19"/>
  <c r="I23" i="19"/>
  <c r="H23" i="19"/>
  <c r="J22" i="19"/>
  <c r="I22" i="19"/>
  <c r="H22" i="19"/>
  <c r="J21" i="19"/>
  <c r="I21" i="19"/>
  <c r="H21" i="19"/>
  <c r="J20" i="19"/>
  <c r="I20" i="19"/>
  <c r="H20" i="19"/>
  <c r="J19" i="19"/>
  <c r="I19" i="19"/>
  <c r="H19" i="19"/>
  <c r="J18" i="19"/>
  <c r="I18" i="19"/>
  <c r="H18" i="19"/>
  <c r="J17" i="19"/>
  <c r="I17" i="19"/>
  <c r="H17" i="19"/>
  <c r="J16" i="19"/>
  <c r="I16" i="19"/>
  <c r="H16" i="19"/>
  <c r="J15" i="19"/>
  <c r="I15" i="19"/>
  <c r="H15" i="19"/>
  <c r="J14" i="19"/>
  <c r="I14" i="19"/>
  <c r="H14" i="19"/>
  <c r="J13" i="19"/>
  <c r="I13" i="19"/>
  <c r="H13" i="19"/>
  <c r="J12" i="19"/>
  <c r="I12" i="19"/>
  <c r="H12" i="19"/>
  <c r="J11" i="19"/>
  <c r="I11" i="19"/>
  <c r="H11" i="19"/>
  <c r="J10" i="19"/>
  <c r="I10" i="19"/>
  <c r="H10" i="19"/>
  <c r="J9" i="19"/>
  <c r="I9" i="19"/>
  <c r="H9" i="19"/>
  <c r="J8" i="19"/>
  <c r="I8" i="19"/>
  <c r="H8" i="19"/>
  <c r="J7" i="19"/>
  <c r="I7" i="19"/>
  <c r="H7" i="19"/>
  <c r="J26" i="18"/>
  <c r="I26" i="18"/>
  <c r="H26" i="18"/>
  <c r="J25" i="18"/>
  <c r="I25" i="18"/>
  <c r="H25" i="18"/>
  <c r="J24" i="18"/>
  <c r="I24" i="18"/>
  <c r="H24" i="18"/>
  <c r="J23" i="18"/>
  <c r="I23" i="18"/>
  <c r="H23" i="18"/>
  <c r="J22" i="18"/>
  <c r="I22" i="18"/>
  <c r="H22" i="18"/>
  <c r="J21" i="18"/>
  <c r="I21" i="18"/>
  <c r="H21" i="18"/>
  <c r="J20" i="18"/>
  <c r="I20" i="18"/>
  <c r="H20" i="18"/>
  <c r="J19" i="18"/>
  <c r="I19" i="18"/>
  <c r="H19" i="18"/>
  <c r="J18" i="18"/>
  <c r="I18" i="18"/>
  <c r="H18" i="18"/>
  <c r="J17" i="18"/>
  <c r="I17" i="18"/>
  <c r="H17" i="18"/>
  <c r="J16" i="18"/>
  <c r="I16" i="18"/>
  <c r="H16" i="18"/>
  <c r="J15" i="18"/>
  <c r="I15" i="18"/>
  <c r="H15" i="18"/>
  <c r="J14" i="18"/>
  <c r="I14" i="18"/>
  <c r="H14" i="18"/>
  <c r="J13" i="18"/>
  <c r="I13" i="18"/>
  <c r="H13" i="18"/>
  <c r="J12" i="18"/>
  <c r="I12" i="18"/>
  <c r="H12" i="18"/>
  <c r="J11" i="18"/>
  <c r="I11" i="18"/>
  <c r="H11" i="18"/>
  <c r="J10" i="18"/>
  <c r="I10" i="18"/>
  <c r="H10" i="18"/>
  <c r="J9" i="18"/>
  <c r="I9" i="18"/>
  <c r="H9" i="18"/>
  <c r="J8" i="18"/>
  <c r="I8" i="18"/>
  <c r="H8" i="18"/>
  <c r="J7" i="18"/>
  <c r="I7" i="18"/>
  <c r="H7" i="18"/>
  <c r="J26" i="17"/>
  <c r="I26" i="17"/>
  <c r="H26" i="17"/>
  <c r="J25" i="17"/>
  <c r="I25" i="17"/>
  <c r="H25" i="17"/>
  <c r="J24" i="17"/>
  <c r="I24" i="17"/>
  <c r="H24" i="17"/>
  <c r="J23" i="17"/>
  <c r="I23" i="17"/>
  <c r="H23" i="17"/>
  <c r="J22" i="17"/>
  <c r="I22" i="17"/>
  <c r="H22" i="17"/>
  <c r="J21" i="17"/>
  <c r="I21" i="17"/>
  <c r="H21" i="17"/>
  <c r="J20" i="17"/>
  <c r="I20" i="17"/>
  <c r="H20" i="17"/>
  <c r="J19" i="17"/>
  <c r="I19" i="17"/>
  <c r="H19" i="17"/>
  <c r="J18" i="17"/>
  <c r="I18" i="17"/>
  <c r="H18" i="17"/>
  <c r="J17" i="17"/>
  <c r="I17" i="17"/>
  <c r="H17" i="17"/>
  <c r="J16" i="17"/>
  <c r="I16" i="17"/>
  <c r="H16" i="17"/>
  <c r="J15" i="17"/>
  <c r="I15" i="17"/>
  <c r="H15" i="17"/>
  <c r="J14" i="17"/>
  <c r="I14" i="17"/>
  <c r="H14" i="17"/>
  <c r="J13" i="17"/>
  <c r="I13" i="17"/>
  <c r="H13" i="17"/>
  <c r="J12" i="17"/>
  <c r="I12" i="17"/>
  <c r="H12" i="17"/>
  <c r="J11" i="17"/>
  <c r="I11" i="17"/>
  <c r="H11" i="17"/>
  <c r="J10" i="17"/>
  <c r="I10" i="17"/>
  <c r="H10" i="17"/>
  <c r="J9" i="17"/>
  <c r="I9" i="17"/>
  <c r="H9" i="17"/>
  <c r="J8" i="17"/>
  <c r="I8" i="17"/>
  <c r="H8" i="17"/>
  <c r="J7" i="17"/>
  <c r="I7" i="17"/>
  <c r="H7" i="17"/>
  <c r="J26" i="16"/>
  <c r="I26" i="16"/>
  <c r="H26" i="16"/>
  <c r="J25" i="16"/>
  <c r="I25" i="16"/>
  <c r="H25" i="16"/>
  <c r="J24" i="16"/>
  <c r="I24" i="16"/>
  <c r="H24" i="16"/>
  <c r="J23" i="16"/>
  <c r="I23" i="16"/>
  <c r="H23" i="16"/>
  <c r="J22" i="16"/>
  <c r="I22" i="16"/>
  <c r="H22" i="16"/>
  <c r="J21" i="16"/>
  <c r="I21" i="16"/>
  <c r="H21" i="16"/>
  <c r="J20" i="16"/>
  <c r="I20" i="16"/>
  <c r="H20" i="16"/>
  <c r="J19" i="16"/>
  <c r="I19" i="16"/>
  <c r="H19" i="16"/>
  <c r="J18" i="16"/>
  <c r="I18" i="16"/>
  <c r="H18" i="16"/>
  <c r="J17" i="16"/>
  <c r="I17" i="16"/>
  <c r="H17" i="16"/>
  <c r="J16" i="16"/>
  <c r="I16" i="16"/>
  <c r="H16" i="16"/>
  <c r="J15" i="16"/>
  <c r="I15" i="16"/>
  <c r="H15" i="16"/>
  <c r="J14" i="16"/>
  <c r="I14" i="16"/>
  <c r="H14" i="16"/>
  <c r="J13" i="16"/>
  <c r="I13" i="16"/>
  <c r="H13" i="16"/>
  <c r="J12" i="16"/>
  <c r="I12" i="16"/>
  <c r="H12" i="16"/>
  <c r="J11" i="16"/>
  <c r="I11" i="16"/>
  <c r="H11" i="16"/>
  <c r="J10" i="16"/>
  <c r="I10" i="16"/>
  <c r="H10" i="16"/>
  <c r="J9" i="16"/>
  <c r="I9" i="16"/>
  <c r="H9" i="16"/>
  <c r="J8" i="16"/>
  <c r="I8" i="16"/>
  <c r="H8" i="16"/>
  <c r="J7" i="16"/>
  <c r="I7" i="16"/>
  <c r="H7" i="16"/>
  <c r="J26" i="15"/>
  <c r="I26" i="15"/>
  <c r="H26" i="15"/>
  <c r="J25" i="15"/>
  <c r="I25" i="15"/>
  <c r="H25" i="15"/>
  <c r="J24" i="15"/>
  <c r="I24" i="15"/>
  <c r="H24" i="15"/>
  <c r="J23" i="15"/>
  <c r="I23" i="15"/>
  <c r="H23" i="15"/>
  <c r="J22" i="15"/>
  <c r="I22" i="15"/>
  <c r="H22" i="15"/>
  <c r="J21" i="15"/>
  <c r="I21" i="15"/>
  <c r="H21" i="15"/>
  <c r="J20" i="15"/>
  <c r="I20" i="15"/>
  <c r="H20" i="15"/>
  <c r="J19" i="15"/>
  <c r="I19" i="15"/>
  <c r="H19" i="15"/>
  <c r="J18" i="15"/>
  <c r="I18" i="15"/>
  <c r="H18" i="15"/>
  <c r="J17" i="15"/>
  <c r="I17" i="15"/>
  <c r="H17" i="15"/>
  <c r="J16" i="15"/>
  <c r="I16" i="15"/>
  <c r="H16" i="15"/>
  <c r="J15" i="15"/>
  <c r="I15" i="15"/>
  <c r="H15" i="15"/>
  <c r="J14" i="15"/>
  <c r="I14" i="15"/>
  <c r="H14" i="15"/>
  <c r="J13" i="15"/>
  <c r="I13" i="15"/>
  <c r="H13" i="15"/>
  <c r="J12" i="15"/>
  <c r="I12" i="15"/>
  <c r="H12" i="15"/>
  <c r="J11" i="15"/>
  <c r="I11" i="15"/>
  <c r="H11" i="15"/>
  <c r="J10" i="15"/>
  <c r="I10" i="15"/>
  <c r="H10" i="15"/>
  <c r="J9" i="15"/>
  <c r="I9" i="15"/>
  <c r="H9" i="15"/>
  <c r="J8" i="15"/>
  <c r="I8" i="15"/>
  <c r="H8" i="15"/>
  <c r="J7" i="15"/>
  <c r="I7" i="15"/>
  <c r="H7" i="15"/>
  <c r="J26" i="14"/>
  <c r="I26" i="14"/>
  <c r="H26" i="14"/>
  <c r="J25" i="14"/>
  <c r="I25" i="14"/>
  <c r="H25" i="14"/>
  <c r="J24" i="14"/>
  <c r="I24" i="14"/>
  <c r="H24" i="14"/>
  <c r="J23" i="14"/>
  <c r="I23" i="14"/>
  <c r="H23" i="14"/>
  <c r="J22" i="14"/>
  <c r="I22" i="14"/>
  <c r="H22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J15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I10" i="14"/>
  <c r="H10" i="14"/>
  <c r="J9" i="14"/>
  <c r="I9" i="14"/>
  <c r="H9" i="14"/>
  <c r="J8" i="14"/>
  <c r="I8" i="14"/>
  <c r="H8" i="14"/>
  <c r="J7" i="14"/>
  <c r="I7" i="14"/>
  <c r="H7" i="14"/>
  <c r="J26" i="13"/>
  <c r="I26" i="13"/>
  <c r="H26" i="13"/>
  <c r="J25" i="13"/>
  <c r="I25" i="13"/>
  <c r="H25" i="13"/>
  <c r="J24" i="13"/>
  <c r="I24" i="13"/>
  <c r="H24" i="13"/>
  <c r="J23" i="13"/>
  <c r="I23" i="13"/>
  <c r="H23" i="13"/>
  <c r="J22" i="13"/>
  <c r="I22" i="13"/>
  <c r="H22" i="13"/>
  <c r="J21" i="13"/>
  <c r="I21" i="13"/>
  <c r="H21" i="13"/>
  <c r="J20" i="13"/>
  <c r="I20" i="13"/>
  <c r="H20" i="13"/>
  <c r="J19" i="13"/>
  <c r="I19" i="13"/>
  <c r="H19" i="13"/>
  <c r="J18" i="13"/>
  <c r="I18" i="13"/>
  <c r="H18" i="13"/>
  <c r="J17" i="13"/>
  <c r="I17" i="13"/>
  <c r="H17" i="13"/>
  <c r="J16" i="13"/>
  <c r="I16" i="13"/>
  <c r="H16" i="13"/>
  <c r="J15" i="13"/>
  <c r="I15" i="13"/>
  <c r="H15" i="13"/>
  <c r="J14" i="13"/>
  <c r="I14" i="13"/>
  <c r="H14" i="13"/>
  <c r="J13" i="13"/>
  <c r="I13" i="13"/>
  <c r="H13" i="13"/>
  <c r="J12" i="13"/>
  <c r="I12" i="13"/>
  <c r="H12" i="13"/>
  <c r="J11" i="13"/>
  <c r="I11" i="13"/>
  <c r="H11" i="13"/>
  <c r="J10" i="13"/>
  <c r="I10" i="13"/>
  <c r="H10" i="13"/>
  <c r="J9" i="13"/>
  <c r="I9" i="13"/>
  <c r="H9" i="13"/>
  <c r="J8" i="13"/>
  <c r="I8" i="13"/>
  <c r="H8" i="13"/>
  <c r="J7" i="13"/>
  <c r="I7" i="13"/>
  <c r="H7" i="13"/>
  <c r="J26" i="12"/>
  <c r="I26" i="12"/>
  <c r="H26" i="12"/>
  <c r="J25" i="12"/>
  <c r="I25" i="12"/>
  <c r="H25" i="12"/>
  <c r="J24" i="12"/>
  <c r="I24" i="12"/>
  <c r="H24" i="12"/>
  <c r="J23" i="12"/>
  <c r="I23" i="12"/>
  <c r="H23" i="12"/>
  <c r="J22" i="12"/>
  <c r="I22" i="12"/>
  <c r="H22" i="12"/>
  <c r="J21" i="12"/>
  <c r="I21" i="12"/>
  <c r="H21" i="12"/>
  <c r="J20" i="12"/>
  <c r="I20" i="12"/>
  <c r="H20" i="12"/>
  <c r="J19" i="12"/>
  <c r="I19" i="12"/>
  <c r="H19" i="12"/>
  <c r="J18" i="12"/>
  <c r="I18" i="12"/>
  <c r="H18" i="12"/>
  <c r="J17" i="12"/>
  <c r="I17" i="12"/>
  <c r="H17" i="12"/>
  <c r="J16" i="12"/>
  <c r="I16" i="12"/>
  <c r="H16" i="12"/>
  <c r="J15" i="12"/>
  <c r="I15" i="12"/>
  <c r="H15" i="12"/>
  <c r="J14" i="12"/>
  <c r="I14" i="12"/>
  <c r="H14" i="12"/>
  <c r="J13" i="12"/>
  <c r="I13" i="12"/>
  <c r="H13" i="12"/>
  <c r="J12" i="12"/>
  <c r="I12" i="12"/>
  <c r="H12" i="12"/>
  <c r="J11" i="12"/>
  <c r="I11" i="12"/>
  <c r="H11" i="12"/>
  <c r="J10" i="12"/>
  <c r="I10" i="12"/>
  <c r="H10" i="12"/>
  <c r="J9" i="12"/>
  <c r="I9" i="12"/>
  <c r="H9" i="12"/>
  <c r="J8" i="12"/>
  <c r="I8" i="12"/>
  <c r="H8" i="12"/>
  <c r="J7" i="12"/>
  <c r="I7" i="12"/>
  <c r="H7" i="12"/>
  <c r="J26" i="11"/>
  <c r="I26" i="11"/>
  <c r="H26" i="11"/>
  <c r="J25" i="11"/>
  <c r="I25" i="11"/>
  <c r="H25" i="11"/>
  <c r="J24" i="11"/>
  <c r="I24" i="11"/>
  <c r="H24" i="11"/>
  <c r="J23" i="11"/>
  <c r="I23" i="11"/>
  <c r="H23" i="11"/>
  <c r="J22" i="11"/>
  <c r="I22" i="11"/>
  <c r="H22" i="11"/>
  <c r="J21" i="11"/>
  <c r="I21" i="11"/>
  <c r="H21" i="11"/>
  <c r="J20" i="11"/>
  <c r="I20" i="11"/>
  <c r="H20" i="11"/>
  <c r="J19" i="11"/>
  <c r="I19" i="11"/>
  <c r="H19" i="11"/>
  <c r="J18" i="11"/>
  <c r="I18" i="11"/>
  <c r="H18" i="11"/>
  <c r="J17" i="11"/>
  <c r="I17" i="11"/>
  <c r="H17" i="11"/>
  <c r="J16" i="11"/>
  <c r="I16" i="11"/>
  <c r="H16" i="11"/>
  <c r="J15" i="11"/>
  <c r="I15" i="11"/>
  <c r="H15" i="11"/>
  <c r="J14" i="11"/>
  <c r="I14" i="11"/>
  <c r="H14" i="11"/>
  <c r="J13" i="11"/>
  <c r="I13" i="11"/>
  <c r="H13" i="11"/>
  <c r="J12" i="11"/>
  <c r="I12" i="11"/>
  <c r="H12" i="11"/>
  <c r="J11" i="11"/>
  <c r="I11" i="11"/>
  <c r="H11" i="11"/>
  <c r="J10" i="11"/>
  <c r="I10" i="11"/>
  <c r="H10" i="11"/>
  <c r="J9" i="11"/>
  <c r="I9" i="11"/>
  <c r="H9" i="11"/>
  <c r="J8" i="11"/>
  <c r="I8" i="11"/>
  <c r="H8" i="11"/>
  <c r="J7" i="11"/>
  <c r="I7" i="11"/>
  <c r="H7" i="11"/>
  <c r="J26" i="10"/>
  <c r="I26" i="10"/>
  <c r="H26" i="10"/>
  <c r="J25" i="10"/>
  <c r="I25" i="10"/>
  <c r="H25" i="10"/>
  <c r="J24" i="10"/>
  <c r="I24" i="10"/>
  <c r="H24" i="10"/>
  <c r="J23" i="10"/>
  <c r="I23" i="10"/>
  <c r="H23" i="10"/>
  <c r="J22" i="10"/>
  <c r="I22" i="10"/>
  <c r="H22" i="10"/>
  <c r="J21" i="10"/>
  <c r="I21" i="10"/>
  <c r="H21" i="10"/>
  <c r="J20" i="10"/>
  <c r="I20" i="10"/>
  <c r="H20" i="10"/>
  <c r="J19" i="10"/>
  <c r="I19" i="10"/>
  <c r="H19" i="10"/>
  <c r="J18" i="10"/>
  <c r="I18" i="10"/>
  <c r="H18" i="10"/>
  <c r="J17" i="10"/>
  <c r="I17" i="10"/>
  <c r="H17" i="10"/>
  <c r="J16" i="10"/>
  <c r="I16" i="10"/>
  <c r="H16" i="10"/>
  <c r="J15" i="10"/>
  <c r="I15" i="10"/>
  <c r="H15" i="10"/>
  <c r="J14" i="10"/>
  <c r="I14" i="10"/>
  <c r="H14" i="10"/>
  <c r="J13" i="10"/>
  <c r="I13" i="10"/>
  <c r="H13" i="10"/>
  <c r="J12" i="10"/>
  <c r="I12" i="10"/>
  <c r="H12" i="10"/>
  <c r="J11" i="10"/>
  <c r="I11" i="10"/>
  <c r="H11" i="10"/>
  <c r="J10" i="10"/>
  <c r="I10" i="10"/>
  <c r="H10" i="10"/>
  <c r="J9" i="10"/>
  <c r="I9" i="10"/>
  <c r="H9" i="10"/>
  <c r="J8" i="10"/>
  <c r="I8" i="10"/>
  <c r="H8" i="10"/>
  <c r="J7" i="10"/>
  <c r="I7" i="10"/>
  <c r="H7" i="10"/>
  <c r="J26" i="9"/>
  <c r="I26" i="9"/>
  <c r="H26" i="9"/>
  <c r="J25" i="9"/>
  <c r="I25" i="9"/>
  <c r="H25" i="9"/>
  <c r="J24" i="9"/>
  <c r="I24" i="9"/>
  <c r="H24" i="9"/>
  <c r="J23" i="9"/>
  <c r="I23" i="9"/>
  <c r="H23" i="9"/>
  <c r="J22" i="9"/>
  <c r="I22" i="9"/>
  <c r="H22" i="9"/>
  <c r="J21" i="9"/>
  <c r="I21" i="9"/>
  <c r="H21" i="9"/>
  <c r="J20" i="9"/>
  <c r="I20" i="9"/>
  <c r="H20" i="9"/>
  <c r="J19" i="9"/>
  <c r="I19" i="9"/>
  <c r="H19" i="9"/>
  <c r="J18" i="9"/>
  <c r="I18" i="9"/>
  <c r="H18" i="9"/>
  <c r="J17" i="9"/>
  <c r="I17" i="9"/>
  <c r="H17" i="9"/>
  <c r="J16" i="9"/>
  <c r="I16" i="9"/>
  <c r="H16" i="9"/>
  <c r="J15" i="9"/>
  <c r="I15" i="9"/>
  <c r="H15" i="9"/>
  <c r="J14" i="9"/>
  <c r="I14" i="9"/>
  <c r="H14" i="9"/>
  <c r="J13" i="9"/>
  <c r="I13" i="9"/>
  <c r="H13" i="9"/>
  <c r="J12" i="9"/>
  <c r="I12" i="9"/>
  <c r="H12" i="9"/>
  <c r="J11" i="9"/>
  <c r="I11" i="9"/>
  <c r="H11" i="9"/>
  <c r="J10" i="9"/>
  <c r="I10" i="9"/>
  <c r="H10" i="9"/>
  <c r="J9" i="9"/>
  <c r="I9" i="9"/>
  <c r="H9" i="9"/>
  <c r="J8" i="9"/>
  <c r="I8" i="9"/>
  <c r="H8" i="9"/>
  <c r="J7" i="9"/>
  <c r="I7" i="9"/>
  <c r="H7" i="9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J7" i="8"/>
  <c r="I7" i="8"/>
  <c r="H7" i="8"/>
  <c r="J26" i="7"/>
  <c r="I26" i="7"/>
  <c r="H26" i="7"/>
  <c r="J25" i="7"/>
  <c r="I25" i="7"/>
  <c r="H25" i="7"/>
  <c r="J24" i="7"/>
  <c r="I24" i="7"/>
  <c r="H24" i="7"/>
  <c r="J23" i="7"/>
  <c r="I23" i="7"/>
  <c r="H23" i="7"/>
  <c r="J22" i="7"/>
  <c r="I22" i="7"/>
  <c r="H22" i="7"/>
  <c r="J21" i="7"/>
  <c r="I21" i="7"/>
  <c r="H21" i="7"/>
  <c r="J20" i="7"/>
  <c r="I20" i="7"/>
  <c r="H20" i="7"/>
  <c r="J19" i="7"/>
  <c r="I19" i="7"/>
  <c r="H19" i="7"/>
  <c r="J18" i="7"/>
  <c r="I18" i="7"/>
  <c r="H18" i="7"/>
  <c r="J17" i="7"/>
  <c r="I17" i="7"/>
  <c r="H17" i="7"/>
  <c r="J16" i="7"/>
  <c r="I16" i="7"/>
  <c r="H16" i="7"/>
  <c r="J15" i="7"/>
  <c r="I15" i="7"/>
  <c r="H15" i="7"/>
  <c r="J14" i="7"/>
  <c r="I14" i="7"/>
  <c r="H14" i="7"/>
  <c r="J13" i="7"/>
  <c r="I13" i="7"/>
  <c r="H13" i="7"/>
  <c r="J12" i="7"/>
  <c r="I12" i="7"/>
  <c r="H12" i="7"/>
  <c r="J11" i="7"/>
  <c r="I11" i="7"/>
  <c r="H11" i="7"/>
  <c r="J10" i="7"/>
  <c r="I10" i="7"/>
  <c r="H10" i="7"/>
  <c r="J9" i="7"/>
  <c r="I9" i="7"/>
  <c r="H9" i="7"/>
  <c r="J8" i="7"/>
  <c r="I8" i="7"/>
  <c r="H8" i="7"/>
  <c r="J7" i="7"/>
  <c r="I7" i="7"/>
  <c r="H7" i="7"/>
  <c r="J26" i="6"/>
  <c r="I26" i="6"/>
  <c r="H26" i="6"/>
  <c r="J25" i="6"/>
  <c r="I25" i="6"/>
  <c r="H25" i="6"/>
  <c r="J24" i="6"/>
  <c r="I24" i="6"/>
  <c r="H24" i="6"/>
  <c r="J23" i="6"/>
  <c r="I23" i="6"/>
  <c r="H23" i="6"/>
  <c r="J22" i="6"/>
  <c r="I22" i="6"/>
  <c r="H22" i="6"/>
  <c r="J21" i="6"/>
  <c r="I21" i="6"/>
  <c r="H21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H16" i="6"/>
  <c r="J15" i="6"/>
  <c r="I15" i="6"/>
  <c r="H15" i="6"/>
  <c r="J14" i="6"/>
  <c r="I14" i="6"/>
  <c r="H14" i="6"/>
  <c r="J13" i="6"/>
  <c r="I13" i="6"/>
  <c r="H13" i="6"/>
  <c r="J12" i="6"/>
  <c r="I12" i="6"/>
  <c r="H12" i="6"/>
  <c r="J11" i="6"/>
  <c r="I11" i="6"/>
  <c r="H11" i="6"/>
  <c r="J10" i="6"/>
  <c r="I10" i="6"/>
  <c r="H10" i="6"/>
  <c r="J9" i="6"/>
  <c r="I9" i="6"/>
  <c r="H9" i="6"/>
  <c r="J8" i="6"/>
  <c r="I8" i="6"/>
  <c r="H8" i="6"/>
  <c r="J7" i="6"/>
  <c r="I7" i="6"/>
  <c r="H7" i="6"/>
  <c r="J26" i="5"/>
  <c r="I26" i="5"/>
  <c r="H26" i="5"/>
  <c r="J25" i="5"/>
  <c r="I25" i="5"/>
  <c r="H25" i="5"/>
  <c r="J24" i="5"/>
  <c r="I24" i="5"/>
  <c r="H24" i="5"/>
  <c r="J23" i="5"/>
  <c r="I23" i="5"/>
  <c r="H23" i="5"/>
  <c r="J22" i="5"/>
  <c r="I22" i="5"/>
  <c r="H22" i="5"/>
  <c r="J21" i="5"/>
  <c r="I21" i="5"/>
  <c r="H21" i="5"/>
  <c r="J20" i="5"/>
  <c r="I20" i="5"/>
  <c r="H20" i="5"/>
  <c r="J19" i="5"/>
  <c r="I19" i="5"/>
  <c r="H19" i="5"/>
  <c r="J18" i="5"/>
  <c r="I18" i="5"/>
  <c r="H18" i="5"/>
  <c r="J17" i="5"/>
  <c r="I17" i="5"/>
  <c r="H17" i="5"/>
  <c r="J16" i="5"/>
  <c r="I16" i="5"/>
  <c r="H16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J10" i="5"/>
  <c r="I10" i="5"/>
  <c r="H10" i="5"/>
  <c r="J9" i="5"/>
  <c r="I9" i="5"/>
  <c r="H9" i="5"/>
  <c r="J8" i="5"/>
  <c r="I8" i="5"/>
  <c r="H8" i="5"/>
  <c r="J7" i="5"/>
  <c r="I7" i="5"/>
  <c r="H7" i="5"/>
  <c r="J26" i="4"/>
  <c r="I26" i="4"/>
  <c r="H26" i="4"/>
  <c r="J25" i="4"/>
  <c r="I25" i="4"/>
  <c r="H25" i="4"/>
  <c r="J24" i="4"/>
  <c r="I24" i="4"/>
  <c r="H24" i="4"/>
  <c r="J23" i="4"/>
  <c r="I23" i="4"/>
  <c r="H23" i="4"/>
  <c r="J22" i="4"/>
  <c r="I22" i="4"/>
  <c r="H22" i="4"/>
  <c r="J21" i="4"/>
  <c r="I21" i="4"/>
  <c r="H21" i="4"/>
  <c r="J20" i="4"/>
  <c r="I20" i="4"/>
  <c r="H20" i="4"/>
  <c r="J19" i="4"/>
  <c r="I19" i="4"/>
  <c r="H19" i="4"/>
  <c r="J18" i="4"/>
  <c r="I18" i="4"/>
  <c r="H18" i="4"/>
  <c r="J17" i="4"/>
  <c r="I17" i="4"/>
  <c r="H17" i="4"/>
  <c r="J16" i="4"/>
  <c r="I16" i="4"/>
  <c r="H16" i="4"/>
  <c r="J15" i="4"/>
  <c r="I15" i="4"/>
  <c r="H15" i="4"/>
  <c r="J14" i="4"/>
  <c r="I14" i="4"/>
  <c r="H14" i="4"/>
  <c r="J13" i="4"/>
  <c r="I13" i="4"/>
  <c r="H13" i="4"/>
  <c r="J12" i="4"/>
  <c r="I12" i="4"/>
  <c r="H12" i="4"/>
  <c r="J11" i="4"/>
  <c r="I11" i="4"/>
  <c r="H11" i="4"/>
  <c r="J10" i="4"/>
  <c r="I10" i="4"/>
  <c r="H10" i="4"/>
  <c r="J9" i="4"/>
  <c r="I9" i="4"/>
  <c r="H9" i="4"/>
  <c r="J8" i="4"/>
  <c r="I8" i="4"/>
  <c r="H8" i="4"/>
  <c r="J7" i="4"/>
  <c r="I7" i="4"/>
  <c r="H7" i="4"/>
  <c r="J26" i="3"/>
  <c r="I26" i="3"/>
  <c r="H26" i="3"/>
  <c r="J25" i="3"/>
  <c r="I25" i="3"/>
  <c r="H25" i="3"/>
  <c r="J24" i="3"/>
  <c r="I24" i="3"/>
  <c r="H24" i="3"/>
  <c r="J23" i="3"/>
  <c r="I23" i="3"/>
  <c r="H23" i="3"/>
  <c r="J22" i="3"/>
  <c r="I22" i="3"/>
  <c r="H22" i="3"/>
  <c r="J21" i="3"/>
  <c r="I21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J15" i="3"/>
  <c r="I15" i="3"/>
  <c r="H15" i="3"/>
  <c r="J14" i="3"/>
  <c r="I14" i="3"/>
  <c r="H14" i="3"/>
  <c r="J13" i="3"/>
  <c r="I13" i="3"/>
  <c r="H13" i="3"/>
  <c r="J12" i="3"/>
  <c r="I12" i="3"/>
  <c r="H12" i="3"/>
  <c r="J11" i="3"/>
  <c r="I11" i="3"/>
  <c r="H11" i="3"/>
  <c r="J10" i="3"/>
  <c r="I10" i="3"/>
  <c r="H10" i="3"/>
  <c r="J9" i="3"/>
  <c r="I9" i="3"/>
  <c r="H9" i="3"/>
  <c r="J8" i="3"/>
  <c r="I8" i="3"/>
  <c r="H8" i="3"/>
  <c r="J7" i="3"/>
  <c r="I7" i="3"/>
  <c r="H7" i="3"/>
  <c r="J26" i="2"/>
  <c r="I26" i="2"/>
  <c r="H26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J11" i="2"/>
  <c r="I11" i="2"/>
  <c r="H11" i="2"/>
  <c r="J10" i="2"/>
  <c r="I10" i="2"/>
  <c r="H10" i="2"/>
  <c r="J9" i="2"/>
  <c r="I9" i="2"/>
  <c r="H9" i="2"/>
  <c r="J8" i="2"/>
  <c r="I8" i="2"/>
  <c r="H8" i="2"/>
  <c r="J7" i="2"/>
  <c r="I7" i="2"/>
  <c r="H7" i="2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I13" i="36" l="1"/>
  <c r="I24" i="36"/>
  <c r="I8" i="36"/>
  <c r="I19" i="36"/>
  <c r="I11" i="36"/>
  <c r="H17" i="36"/>
  <c r="H15" i="36"/>
  <c r="I15" i="36"/>
  <c r="I17" i="36"/>
  <c r="H24" i="36"/>
  <c r="J22" i="36"/>
  <c r="J20" i="36"/>
  <c r="J18" i="36"/>
  <c r="J16" i="36"/>
  <c r="J14" i="36"/>
  <c r="J12" i="36"/>
  <c r="J10" i="36"/>
  <c r="H10" i="36"/>
  <c r="H18" i="36"/>
  <c r="H14" i="36"/>
  <c r="H20" i="36"/>
  <c r="H16" i="36"/>
  <c r="H12" i="36"/>
  <c r="I22" i="36"/>
  <c r="H22" i="36"/>
  <c r="I20" i="36"/>
  <c r="I18" i="36"/>
  <c r="I16" i="36"/>
  <c r="I14" i="36"/>
  <c r="I12" i="36"/>
  <c r="I10" i="36"/>
  <c r="I25" i="36"/>
  <c r="J23" i="36"/>
  <c r="J21" i="36"/>
  <c r="J19" i="36"/>
  <c r="J17" i="36"/>
  <c r="J15" i="36"/>
  <c r="J13" i="36"/>
  <c r="J11" i="36"/>
  <c r="J9" i="36"/>
  <c r="H19" i="36"/>
  <c r="H13" i="36"/>
  <c r="H11" i="36"/>
  <c r="I23" i="36"/>
  <c r="I21" i="36"/>
  <c r="J26" i="36"/>
  <c r="J24" i="36"/>
  <c r="H25" i="36"/>
  <c r="I9" i="36"/>
  <c r="H26" i="36"/>
  <c r="H21" i="36"/>
  <c r="H23" i="36"/>
  <c r="J25" i="36"/>
  <c r="H9" i="36"/>
  <c r="J8" i="36"/>
  <c r="H8" i="36"/>
  <c r="H7" i="36"/>
  <c r="J7" i="36"/>
  <c r="G17" i="37" l="1"/>
  <c r="G15" i="37"/>
  <c r="G17" i="34"/>
  <c r="G15" i="34"/>
  <c r="G15" i="29"/>
  <c r="G17" i="29"/>
  <c r="G15" i="22"/>
  <c r="G17" i="22"/>
  <c r="G17" i="19"/>
  <c r="G15" i="19"/>
  <c r="G15" i="30"/>
  <c r="G17" i="30"/>
  <c r="G17" i="24"/>
  <c r="G15" i="24"/>
  <c r="G15" i="15"/>
  <c r="G17" i="15"/>
  <c r="G15" i="31"/>
  <c r="G17" i="31"/>
  <c r="G17" i="13"/>
  <c r="G15" i="13"/>
  <c r="G17" i="16"/>
  <c r="G15" i="16"/>
  <c r="G15" i="18"/>
  <c r="G17" i="18"/>
  <c r="G17" i="7"/>
  <c r="G15" i="7"/>
  <c r="G17" i="9"/>
  <c r="G15" i="9"/>
  <c r="G15" i="14"/>
  <c r="G17" i="14"/>
  <c r="G17" i="28"/>
  <c r="G15" i="28"/>
  <c r="G17" i="20"/>
  <c r="G15" i="20"/>
  <c r="G15" i="8"/>
  <c r="G17" i="8"/>
  <c r="G17" i="3"/>
  <c r="G15" i="3"/>
  <c r="G15" i="27"/>
  <c r="G17" i="27"/>
  <c r="G17" i="10"/>
  <c r="G15" i="10"/>
  <c r="G15" i="12"/>
  <c r="G17" i="12"/>
  <c r="G17" i="23"/>
  <c r="G15" i="23"/>
  <c r="G15" i="11"/>
  <c r="G17" i="11"/>
  <c r="G15" i="2"/>
  <c r="G17" i="2"/>
  <c r="G15" i="1"/>
  <c r="G17" i="1"/>
  <c r="I2" i="1"/>
  <c r="G15" i="35"/>
  <c r="G17" i="35"/>
  <c r="G17" i="5"/>
  <c r="G15" i="5"/>
  <c r="G15" i="4"/>
  <c r="G17" i="4"/>
  <c r="G15" i="6"/>
  <c r="G17" i="6"/>
  <c r="G15" i="32"/>
  <c r="G17" i="32"/>
  <c r="I2" i="7"/>
  <c r="I2" i="8"/>
  <c r="I2" i="9"/>
  <c r="I2" i="13"/>
  <c r="I2" i="33"/>
  <c r="I2" i="30"/>
  <c r="I2" i="31"/>
  <c r="I2" i="20"/>
  <c r="I2" i="35"/>
  <c r="I2" i="18"/>
  <c r="I2" i="6"/>
  <c r="I2" i="15"/>
  <c r="I2" i="14"/>
  <c r="I2" i="12"/>
  <c r="I2" i="23"/>
  <c r="I2" i="16"/>
  <c r="I2" i="29"/>
  <c r="I2" i="28"/>
  <c r="I2" i="22"/>
  <c r="I2" i="32"/>
  <c r="I2" i="11"/>
  <c r="I2" i="5"/>
  <c r="I2" i="27"/>
  <c r="I2" i="24"/>
  <c r="I2" i="19"/>
  <c r="I2" i="10"/>
  <c r="I2" i="34" l="1"/>
  <c r="I2" i="37"/>
  <c r="G17" i="33"/>
  <c r="G13" i="33"/>
  <c r="G19" i="33"/>
  <c r="G25" i="33"/>
  <c r="G7" i="33"/>
  <c r="G11" i="33"/>
  <c r="G14" i="33"/>
  <c r="G8" i="33"/>
  <c r="G18" i="33"/>
  <c r="G26" i="33"/>
  <c r="G16" i="33"/>
  <c r="G10" i="33"/>
  <c r="G15" i="33"/>
  <c r="G20" i="33"/>
  <c r="G12" i="33"/>
  <c r="G23" i="33"/>
  <c r="G21" i="33"/>
  <c r="G22" i="33"/>
  <c r="G24" i="33"/>
  <c r="G9" i="33"/>
  <c r="G7" i="29"/>
  <c r="G12" i="29"/>
  <c r="G22" i="29"/>
  <c r="G18" i="29"/>
  <c r="G9" i="29"/>
  <c r="G25" i="29"/>
  <c r="G19" i="29"/>
  <c r="G14" i="29"/>
  <c r="G24" i="29"/>
  <c r="G13" i="29"/>
  <c r="G21" i="29"/>
  <c r="G16" i="29"/>
  <c r="G10" i="29"/>
  <c r="G11" i="29"/>
  <c r="G8" i="29"/>
  <c r="G23" i="29"/>
  <c r="G26" i="29"/>
  <c r="G20" i="29"/>
  <c r="G20" i="22"/>
  <c r="G9" i="22"/>
  <c r="G11" i="22"/>
  <c r="G10" i="22"/>
  <c r="G21" i="22"/>
  <c r="G22" i="22"/>
  <c r="G13" i="22"/>
  <c r="G12" i="22"/>
  <c r="G14" i="22"/>
  <c r="G18" i="22"/>
  <c r="G25" i="22"/>
  <c r="G23" i="22"/>
  <c r="G8" i="22"/>
  <c r="G24" i="22"/>
  <c r="G7" i="22"/>
  <c r="G19" i="22"/>
  <c r="G16" i="22"/>
  <c r="G26" i="22"/>
  <c r="G14" i="19"/>
  <c r="G18" i="19"/>
  <c r="G26" i="19"/>
  <c r="G22" i="19"/>
  <c r="G11" i="19"/>
  <c r="G23" i="19"/>
  <c r="G13" i="19"/>
  <c r="G9" i="19"/>
  <c r="G21" i="19"/>
  <c r="G24" i="19"/>
  <c r="G12" i="19"/>
  <c r="G7" i="19"/>
  <c r="G20" i="19"/>
  <c r="G8" i="19"/>
  <c r="G16" i="19"/>
  <c r="G10" i="19"/>
  <c r="G25" i="19"/>
  <c r="G19" i="19"/>
  <c r="G10" i="30"/>
  <c r="G26" i="30"/>
  <c r="G23" i="30"/>
  <c r="G16" i="30"/>
  <c r="G9" i="30"/>
  <c r="G12" i="30"/>
  <c r="G13" i="30"/>
  <c r="G25" i="30"/>
  <c r="G19" i="30"/>
  <c r="G24" i="30"/>
  <c r="G7" i="30"/>
  <c r="G8" i="30"/>
  <c r="G18" i="30"/>
  <c r="G11" i="30"/>
  <c r="G20" i="30"/>
  <c r="G21" i="30"/>
  <c r="G14" i="30"/>
  <c r="G22" i="30"/>
  <c r="G7" i="24"/>
  <c r="G24" i="24"/>
  <c r="G20" i="24"/>
  <c r="G16" i="24"/>
  <c r="G12" i="24"/>
  <c r="G8" i="24"/>
  <c r="G9" i="24"/>
  <c r="G25" i="24"/>
  <c r="G19" i="24"/>
  <c r="G18" i="24"/>
  <c r="G22" i="24"/>
  <c r="G26" i="24"/>
  <c r="G11" i="24"/>
  <c r="G10" i="24"/>
  <c r="G13" i="24"/>
  <c r="G14" i="24"/>
  <c r="G23" i="24"/>
  <c r="G21" i="24"/>
  <c r="G24" i="15"/>
  <c r="G20" i="15"/>
  <c r="G14" i="15"/>
  <c r="G16" i="15"/>
  <c r="G21" i="15"/>
  <c r="G10" i="15"/>
  <c r="G9" i="15"/>
  <c r="G18" i="15"/>
  <c r="G25" i="15"/>
  <c r="G11" i="15"/>
  <c r="G23" i="15"/>
  <c r="G26" i="15"/>
  <c r="G12" i="15"/>
  <c r="G8" i="15"/>
  <c r="G19" i="15"/>
  <c r="G7" i="15"/>
  <c r="G13" i="15"/>
  <c r="G22" i="15"/>
  <c r="G16" i="31"/>
  <c r="G8" i="31"/>
  <c r="G23" i="31"/>
  <c r="G19" i="31"/>
  <c r="G13" i="31"/>
  <c r="G24" i="31"/>
  <c r="G18" i="31"/>
  <c r="G9" i="31"/>
  <c r="G26" i="31"/>
  <c r="G10" i="31"/>
  <c r="G11" i="31"/>
  <c r="G25" i="31"/>
  <c r="G22" i="31"/>
  <c r="G14" i="31"/>
  <c r="G20" i="31"/>
  <c r="G7" i="31"/>
  <c r="G12" i="31"/>
  <c r="G21" i="31"/>
  <c r="G11" i="13"/>
  <c r="G19" i="13"/>
  <c r="G12" i="13"/>
  <c r="G13" i="13"/>
  <c r="G26" i="13"/>
  <c r="G21" i="13"/>
  <c r="G25" i="13"/>
  <c r="G8" i="13"/>
  <c r="G16" i="13"/>
  <c r="G20" i="13"/>
  <c r="G18" i="13"/>
  <c r="G14" i="13"/>
  <c r="G22" i="13"/>
  <c r="G7" i="13"/>
  <c r="G9" i="13"/>
  <c r="G24" i="13"/>
  <c r="G10" i="13"/>
  <c r="G23" i="13"/>
  <c r="G8" i="16"/>
  <c r="G21" i="16"/>
  <c r="G12" i="16"/>
  <c r="G14" i="16"/>
  <c r="G16" i="16"/>
  <c r="G22" i="16"/>
  <c r="G25" i="16"/>
  <c r="G20" i="16"/>
  <c r="G19" i="16"/>
  <c r="G13" i="16"/>
  <c r="G26" i="16"/>
  <c r="G24" i="16"/>
  <c r="G9" i="16"/>
  <c r="G10" i="16"/>
  <c r="G11" i="16"/>
  <c r="G23" i="16"/>
  <c r="G7" i="16"/>
  <c r="G18" i="16"/>
  <c r="G20" i="18"/>
  <c r="G13" i="18"/>
  <c r="G26" i="18"/>
  <c r="G23" i="18"/>
  <c r="G19" i="18"/>
  <c r="G10" i="18"/>
  <c r="G12" i="18"/>
  <c r="G24" i="18"/>
  <c r="G7" i="18"/>
  <c r="G22" i="18"/>
  <c r="G16" i="18"/>
  <c r="G21" i="18"/>
  <c r="G14" i="18"/>
  <c r="G9" i="18"/>
  <c r="G18" i="18"/>
  <c r="G8" i="18"/>
  <c r="G11" i="18"/>
  <c r="G25" i="18"/>
  <c r="G14" i="7"/>
  <c r="G18" i="7"/>
  <c r="G8" i="7"/>
  <c r="G12" i="7"/>
  <c r="G23" i="7"/>
  <c r="G26" i="7"/>
  <c r="G7" i="7"/>
  <c r="G22" i="7"/>
  <c r="G10" i="7"/>
  <c r="G9" i="7"/>
  <c r="G21" i="7"/>
  <c r="G13" i="7"/>
  <c r="G16" i="7"/>
  <c r="G19" i="7"/>
  <c r="G11" i="7"/>
  <c r="G24" i="7"/>
  <c r="G20" i="7"/>
  <c r="G25" i="7"/>
  <c r="G25" i="9"/>
  <c r="G20" i="9"/>
  <c r="G18" i="9"/>
  <c r="G11" i="9"/>
  <c r="G7" i="9"/>
  <c r="G22" i="9"/>
  <c r="G24" i="9"/>
  <c r="G19" i="9"/>
  <c r="G14" i="9"/>
  <c r="G8" i="9"/>
  <c r="G23" i="9"/>
  <c r="G13" i="9"/>
  <c r="G12" i="9"/>
  <c r="G21" i="9"/>
  <c r="G10" i="9"/>
  <c r="G26" i="9"/>
  <c r="G16" i="9"/>
  <c r="G9" i="9"/>
  <c r="G12" i="14"/>
  <c r="G24" i="14"/>
  <c r="G22" i="14"/>
  <c r="G10" i="14"/>
  <c r="G23" i="14"/>
  <c r="G7" i="14"/>
  <c r="G11" i="14"/>
  <c r="G25" i="14"/>
  <c r="G21" i="14"/>
  <c r="G13" i="14"/>
  <c r="G20" i="14"/>
  <c r="G18" i="14"/>
  <c r="G14" i="14"/>
  <c r="G9" i="14"/>
  <c r="G16" i="14"/>
  <c r="G19" i="14"/>
  <c r="G26" i="14"/>
  <c r="G8" i="14"/>
  <c r="G19" i="28"/>
  <c r="G11" i="28"/>
  <c r="G12" i="28"/>
  <c r="G8" i="28"/>
  <c r="G21" i="28"/>
  <c r="G7" i="28"/>
  <c r="G20" i="28"/>
  <c r="G24" i="28"/>
  <c r="G10" i="28"/>
  <c r="G22" i="28"/>
  <c r="G13" i="28"/>
  <c r="G16" i="28"/>
  <c r="G26" i="28"/>
  <c r="G23" i="28"/>
  <c r="G14" i="28"/>
  <c r="G9" i="28"/>
  <c r="G25" i="28"/>
  <c r="G18" i="28"/>
  <c r="G23" i="20"/>
  <c r="G25" i="20"/>
  <c r="G21" i="20"/>
  <c r="G18" i="20"/>
  <c r="G14" i="20"/>
  <c r="G7" i="20"/>
  <c r="G19" i="20"/>
  <c r="G9" i="20"/>
  <c r="G20" i="20"/>
  <c r="G22" i="20"/>
  <c r="G13" i="20"/>
  <c r="G24" i="20"/>
  <c r="G12" i="20"/>
  <c r="G26" i="20"/>
  <c r="G10" i="20"/>
  <c r="G11" i="20"/>
  <c r="G8" i="20"/>
  <c r="G16" i="20"/>
  <c r="G13" i="8"/>
  <c r="G18" i="8"/>
  <c r="G21" i="8"/>
  <c r="G11" i="8"/>
  <c r="G20" i="8"/>
  <c r="G26" i="8"/>
  <c r="G16" i="8"/>
  <c r="G23" i="8"/>
  <c r="G14" i="8"/>
  <c r="G9" i="8"/>
  <c r="G12" i="8"/>
  <c r="G22" i="8"/>
  <c r="G19" i="8"/>
  <c r="G10" i="8"/>
  <c r="G24" i="8"/>
  <c r="G25" i="8"/>
  <c r="G7" i="8"/>
  <c r="G8" i="8"/>
  <c r="I2" i="3"/>
  <c r="G22" i="27"/>
  <c r="G18" i="27"/>
  <c r="G11" i="27"/>
  <c r="G13" i="27"/>
  <c r="G19" i="27"/>
  <c r="G25" i="27"/>
  <c r="G14" i="27"/>
  <c r="G10" i="27"/>
  <c r="G9" i="27"/>
  <c r="G23" i="27"/>
  <c r="G20" i="27"/>
  <c r="G21" i="27"/>
  <c r="G12" i="27"/>
  <c r="G24" i="27"/>
  <c r="G7" i="27"/>
  <c r="G8" i="27"/>
  <c r="G26" i="27"/>
  <c r="G16" i="27"/>
  <c r="G20" i="10"/>
  <c r="G10" i="10"/>
  <c r="G23" i="10"/>
  <c r="G14" i="10"/>
  <c r="G26" i="10"/>
  <c r="G19" i="10"/>
  <c r="G11" i="10"/>
  <c r="G24" i="10"/>
  <c r="G12" i="10"/>
  <c r="G22" i="10"/>
  <c r="G13" i="10"/>
  <c r="G16" i="10"/>
  <c r="G7" i="10"/>
  <c r="G21" i="10"/>
  <c r="G25" i="10"/>
  <c r="G8" i="10"/>
  <c r="G18" i="10"/>
  <c r="G9" i="10"/>
  <c r="G12" i="12"/>
  <c r="G9" i="12"/>
  <c r="G7" i="12"/>
  <c r="G25" i="12"/>
  <c r="G13" i="12"/>
  <c r="G23" i="12"/>
  <c r="G10" i="12"/>
  <c r="G22" i="12"/>
  <c r="G8" i="12"/>
  <c r="G19" i="12"/>
  <c r="G16" i="12"/>
  <c r="G21" i="12"/>
  <c r="G11" i="12"/>
  <c r="G14" i="12"/>
  <c r="G24" i="12"/>
  <c r="G26" i="12"/>
  <c r="G20" i="12"/>
  <c r="G18" i="12"/>
  <c r="G12" i="23"/>
  <c r="G7" i="23"/>
  <c r="G10" i="23"/>
  <c r="G23" i="23"/>
  <c r="G19" i="23"/>
  <c r="G18" i="23"/>
  <c r="G9" i="23"/>
  <c r="G24" i="23"/>
  <c r="G21" i="23"/>
  <c r="G14" i="23"/>
  <c r="G22" i="23"/>
  <c r="G16" i="23"/>
  <c r="G26" i="23"/>
  <c r="G11" i="23"/>
  <c r="G25" i="23"/>
  <c r="G8" i="23"/>
  <c r="G13" i="23"/>
  <c r="G20" i="23"/>
  <c r="G19" i="11"/>
  <c r="G23" i="11"/>
  <c r="G24" i="11"/>
  <c r="G13" i="11"/>
  <c r="G22" i="11"/>
  <c r="G20" i="11"/>
  <c r="G25" i="11"/>
  <c r="G21" i="11"/>
  <c r="G18" i="11"/>
  <c r="G26" i="11"/>
  <c r="G10" i="11"/>
  <c r="G16" i="11"/>
  <c r="G7" i="11"/>
  <c r="G9" i="11"/>
  <c r="G14" i="11"/>
  <c r="G11" i="11"/>
  <c r="G8" i="11"/>
  <c r="G12" i="11"/>
  <c r="I2" i="2"/>
  <c r="G9" i="1"/>
  <c r="G10" i="1"/>
  <c r="G16" i="1"/>
  <c r="G14" i="1"/>
  <c r="G23" i="1"/>
  <c r="G12" i="1"/>
  <c r="G25" i="1"/>
  <c r="G13" i="1"/>
  <c r="G24" i="1"/>
  <c r="G11" i="1"/>
  <c r="G21" i="1"/>
  <c r="G20" i="1"/>
  <c r="G8" i="1"/>
  <c r="G18" i="1"/>
  <c r="G7" i="1"/>
  <c r="G26" i="1"/>
  <c r="G19" i="1"/>
  <c r="G22" i="1"/>
  <c r="G11" i="35"/>
  <c r="G12" i="35"/>
  <c r="G20" i="35"/>
  <c r="G19" i="35"/>
  <c r="G7" i="35"/>
  <c r="G21" i="35"/>
  <c r="G14" i="35"/>
  <c r="G8" i="35"/>
  <c r="G13" i="35"/>
  <c r="G25" i="35"/>
  <c r="G23" i="35"/>
  <c r="G26" i="35"/>
  <c r="G10" i="35"/>
  <c r="G16" i="35"/>
  <c r="G24" i="35"/>
  <c r="G18" i="35"/>
  <c r="G22" i="35"/>
  <c r="G9" i="35"/>
  <c r="G9" i="5"/>
  <c r="G13" i="5"/>
  <c r="G22" i="5"/>
  <c r="G20" i="5"/>
  <c r="G10" i="5"/>
  <c r="G8" i="5"/>
  <c r="G18" i="5"/>
  <c r="G7" i="5"/>
  <c r="G26" i="5"/>
  <c r="G12" i="5"/>
  <c r="G11" i="5"/>
  <c r="G23" i="5"/>
  <c r="G19" i="5"/>
  <c r="G25" i="5"/>
  <c r="G21" i="5"/>
  <c r="G14" i="5"/>
  <c r="G16" i="5"/>
  <c r="G24" i="5"/>
  <c r="I2" i="4"/>
  <c r="G20" i="6"/>
  <c r="G10" i="6"/>
  <c r="G23" i="6"/>
  <c r="G25" i="6"/>
  <c r="G12" i="6"/>
  <c r="G13" i="6"/>
  <c r="G14" i="6"/>
  <c r="G19" i="6"/>
  <c r="G16" i="6"/>
  <c r="G8" i="6"/>
  <c r="G9" i="6"/>
  <c r="G11" i="6"/>
  <c r="G26" i="6"/>
  <c r="G21" i="6"/>
  <c r="G7" i="6"/>
  <c r="G18" i="6"/>
  <c r="G24" i="6"/>
  <c r="G22" i="6"/>
  <c r="G22" i="32"/>
  <c r="G23" i="32"/>
  <c r="G20" i="32"/>
  <c r="G24" i="32"/>
  <c r="G7" i="32"/>
  <c r="G12" i="32"/>
  <c r="G14" i="32"/>
  <c r="G25" i="32"/>
  <c r="G9" i="32"/>
  <c r="G21" i="32"/>
  <c r="G8" i="32"/>
  <c r="G16" i="32"/>
  <c r="G10" i="32"/>
  <c r="G11" i="32"/>
  <c r="G13" i="32"/>
  <c r="G18" i="32"/>
  <c r="G26" i="32"/>
  <c r="G19" i="32"/>
  <c r="G24" i="37" l="1"/>
  <c r="G26" i="37"/>
  <c r="G23" i="37"/>
  <c r="G22" i="37"/>
  <c r="G16" i="37"/>
  <c r="G21" i="37"/>
  <c r="G12" i="37"/>
  <c r="G10" i="37"/>
  <c r="G9" i="37"/>
  <c r="G20" i="37"/>
  <c r="G8" i="37"/>
  <c r="G19" i="37"/>
  <c r="G18" i="37"/>
  <c r="G7" i="37"/>
  <c r="G14" i="37"/>
  <c r="G13" i="37"/>
  <c r="G11" i="37"/>
  <c r="G25" i="37"/>
  <c r="G8" i="34"/>
  <c r="G21" i="34"/>
  <c r="G25" i="34"/>
  <c r="G16" i="34"/>
  <c r="G18" i="34"/>
  <c r="G19" i="34"/>
  <c r="G12" i="34"/>
  <c r="G23" i="34"/>
  <c r="G26" i="34"/>
  <c r="G24" i="34"/>
  <c r="G20" i="34"/>
  <c r="G22" i="34"/>
  <c r="G13" i="34"/>
  <c r="G9" i="34"/>
  <c r="G14" i="34"/>
  <c r="G7" i="34"/>
  <c r="G11" i="34"/>
  <c r="G10" i="34"/>
  <c r="G13" i="3"/>
  <c r="G8" i="3"/>
  <c r="G24" i="3"/>
  <c r="G19" i="3"/>
  <c r="G16" i="3"/>
  <c r="G9" i="3"/>
  <c r="G22" i="3"/>
  <c r="G21" i="3"/>
  <c r="G7" i="3"/>
  <c r="G25" i="3"/>
  <c r="G18" i="3"/>
  <c r="G23" i="3"/>
  <c r="G12" i="3"/>
  <c r="G14" i="3"/>
  <c r="G26" i="3"/>
  <c r="G10" i="3"/>
  <c r="G11" i="3"/>
  <c r="G20" i="3"/>
  <c r="G22" i="2"/>
  <c r="G8" i="2"/>
  <c r="G10" i="2"/>
  <c r="G7" i="2"/>
  <c r="G16" i="2"/>
  <c r="G20" i="2"/>
  <c r="G12" i="2"/>
  <c r="G18" i="2"/>
  <c r="G9" i="2"/>
  <c r="G11" i="2"/>
  <c r="G26" i="2"/>
  <c r="G21" i="2"/>
  <c r="G14" i="2"/>
  <c r="G23" i="2"/>
  <c r="G24" i="2"/>
  <c r="G25" i="2"/>
  <c r="G19" i="2"/>
  <c r="G13" i="2"/>
  <c r="G12" i="4"/>
  <c r="G23" i="4"/>
  <c r="G24" i="4"/>
  <c r="G13" i="4"/>
  <c r="G7" i="4"/>
  <c r="G22" i="4"/>
  <c r="G8" i="4"/>
  <c r="G26" i="4"/>
  <c r="G19" i="4"/>
  <c r="G25" i="4"/>
  <c r="G20" i="4"/>
  <c r="G14" i="4"/>
  <c r="G9" i="4"/>
  <c r="G10" i="4"/>
  <c r="G18" i="4"/>
  <c r="G21" i="4"/>
  <c r="G16" i="4"/>
  <c r="G11" i="4"/>
  <c r="G17" i="17" l="1"/>
  <c r="G15" i="17"/>
  <c r="I2" i="17"/>
  <c r="G17" i="36" l="1"/>
  <c r="G15" i="36"/>
  <c r="G18" i="17"/>
  <c r="G21" i="17"/>
  <c r="G23" i="17"/>
  <c r="G25" i="17"/>
  <c r="G14" i="17"/>
  <c r="G7" i="17"/>
  <c r="G10" i="17"/>
  <c r="G19" i="17"/>
  <c r="G12" i="17"/>
  <c r="G11" i="17"/>
  <c r="G9" i="17"/>
  <c r="G20" i="17"/>
  <c r="G13" i="17"/>
  <c r="G24" i="17"/>
  <c r="G16" i="17"/>
  <c r="G8" i="17"/>
  <c r="G26" i="17"/>
  <c r="G22" i="17"/>
  <c r="I2" i="36"/>
  <c r="G9" i="36" l="1"/>
  <c r="G19" i="36"/>
  <c r="G8" i="36"/>
  <c r="G24" i="36"/>
  <c r="G26" i="36"/>
  <c r="G7" i="36"/>
  <c r="G10" i="36"/>
  <c r="G18" i="36"/>
  <c r="G11" i="36"/>
  <c r="G14" i="36"/>
  <c r="G16" i="36"/>
  <c r="G22" i="36"/>
  <c r="G25" i="36"/>
  <c r="G13" i="36"/>
  <c r="G12" i="36"/>
  <c r="G23" i="36"/>
  <c r="G21" i="36"/>
  <c r="G20" i="36"/>
</calcChain>
</file>

<file path=xl/comments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<sst xmlns="http://schemas.openxmlformats.org/spreadsheetml/2006/main" count="1296" uniqueCount="36">
  <si>
    <t xml:space="preserve">Сведения о первом этапе диспансеризации определенных групп взрослого населения </t>
  </si>
  <si>
    <t>НЕ ЗАПОЛНЯТЬ СЧИТАЕТСЯ АВТОМАТИЧЕСКИ !!!!!!</t>
  </si>
  <si>
    <t>Таблица 2000.</t>
  </si>
  <si>
    <t>прошло 1 этап</t>
  </si>
  <si>
    <t>Осмотр, исследование, иное медицинское мероприятие  первого этапа диспансеризации</t>
  </si>
  <si>
    <t>№ строки</t>
  </si>
  <si>
    <t xml:space="preserve">Медицинское мероприятие </t>
  </si>
  <si>
    <t xml:space="preserve">Выявлены патологические отклонения </t>
  </si>
  <si>
    <t>проведено</t>
  </si>
  <si>
    <t>учтено, выполненных ранее (в предшествующие 12 мес.)</t>
  </si>
  <si>
    <t>отказы</t>
  </si>
  <si>
    <t xml:space="preserve">учтено, выполненных ранее 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</si>
  <si>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</si>
  <si>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Антропометрия (измерение роста стоя, массы тела, окружности талии), расчет индекса массы тела</t>
  </si>
  <si>
    <t xml:space="preserve">  </t>
  </si>
  <si>
    <t xml:space="preserve">Измерение артериального давления </t>
  </si>
  <si>
    <t>Определение уровня общего холестерина в крови</t>
  </si>
  <si>
    <t>Определение уровня глюкозы в крови экспресс-методом</t>
  </si>
  <si>
    <t>Определение относительного суммарного сердечно-сосудистого риска</t>
  </si>
  <si>
    <t xml:space="preserve">Определение абсолютного суммарного сердечно-сосудистого риска </t>
  </si>
  <si>
    <t>Электрокардиография (в покое)</t>
  </si>
  <si>
    <t>Осмотр фельдшером (акушеркой),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</si>
  <si>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Флюорография легких</t>
  </si>
  <si>
    <t>Маммография обеих молочных желез</t>
  </si>
  <si>
    <t>Клинический анализ крови</t>
  </si>
  <si>
    <t>Клинический анализ крови развернутый</t>
  </si>
  <si>
    <t>Анализ крови биохимический общетерапевтический</t>
  </si>
  <si>
    <t>Общий анализ мочи</t>
  </si>
  <si>
    <t>Исследование кала на скрытую кровь иммунохимическим методом</t>
  </si>
  <si>
    <t>Ультразвуковое исследование (УЗИ) на предмет исключения новообразований органов брюшной полости, малого таза и аневризмы брюшной аорты</t>
  </si>
  <si>
    <t>Ультразвуковое исследование (УЗИ) в целях исключения аневризмы брюшной аорты</t>
  </si>
  <si>
    <t>Измерение внутриглазного давления</t>
  </si>
  <si>
    <t>Прием (осмотр) врача-терапевта  (*)</t>
  </si>
  <si>
    <t>(*) Врач-терапевт здесь и далее включает врача-терапевта, врача-терапевта участкового, врача-терапевта цехового врачебного участка, врача общей практики (семейного врача)</t>
  </si>
  <si>
    <t xml:space="preserve">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</si>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</sst>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1" fontId="0" fillId="2" borderId="1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5" fillId="0" borderId="8" xfId="0" applyFont="1" applyBorder="1" applyAlignment="1" applyProtection="1">
      <alignment horizontal="center" vertical="top" wrapText="1"/>
      <protection locked="0"/>
    </xf>
    <xf numFmtId="0" fontId="5" fillId="0" borderId="5" xfId="0" applyFont="1" applyBorder="1" applyAlignment="1" applyProtection="1">
      <alignment horizontal="center" vertical="top" wrapText="1"/>
      <protection locked="0"/>
    </xf>
    <xf numFmtId="0" fontId="5" fillId="2" borderId="5" xfId="0" applyFont="1" applyFill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1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5" fillId="2" borderId="12" xfId="0" applyNumberFormat="1" applyFont="1" applyFill="1" applyBorder="1" applyAlignment="1" applyProtection="1">
      <alignment horizontal="center" vertical="center" wrapText="1"/>
    </xf>
    <xf numFmtId="164" fontId="4" fillId="2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top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8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top" wrapText="1"/>
      <protection locked="0"/>
    </xf>
    <xf numFmtId="1" fontId="4" fillId="3" borderId="17" xfId="0" applyNumberFormat="1" applyFont="1" applyFill="1" applyBorder="1" applyAlignment="1" applyProtection="1">
      <alignment horizontal="center" vertical="top" wrapText="1"/>
      <protection locked="0"/>
    </xf>
    <xf numFmtId="1" fontId="4" fillId="3" borderId="18" xfId="0" applyNumberFormat="1" applyFont="1" applyFill="1" applyBorder="1" applyAlignment="1" applyProtection="1">
      <alignment horizontal="center" vertical="top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4" fillId="0" borderId="14" xfId="0" applyFont="1" applyFill="1" applyBorder="1" applyAlignment="1" applyProtection="1">
      <alignment vertical="top" wrapText="1"/>
      <protection locked="0"/>
    </xf>
    <xf numFmtId="0" fontId="4" fillId="0" borderId="19" xfId="0" applyFont="1" applyFill="1" applyBorder="1" applyAlignment="1" applyProtection="1">
      <alignment vertical="top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1" fontId="4" fillId="5" borderId="17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/>
    <xf numFmtId="0" fontId="5" fillId="4" borderId="12" xfId="0" applyFont="1" applyFill="1" applyBorder="1" applyAlignment="1" applyProtection="1">
      <alignment horizontal="center" vertical="center" wrapText="1"/>
    </xf>
    <xf numFmtId="1" fontId="4" fillId="5" borderId="17" xfId="0" applyNumberFormat="1" applyFont="1" applyFill="1" applyBorder="1" applyAlignment="1" applyProtection="1">
      <alignment horizontal="center" vertical="top" wrapText="1"/>
    </xf>
    <xf numFmtId="0" fontId="0" fillId="2" borderId="1" xfId="0" applyFill="1" applyBorder="1" applyAlignment="1">
      <alignment horizontal="center" wrapText="1"/>
    </xf>
    <xf numFmtId="164" fontId="5" fillId="2" borderId="22" xfId="0" applyNumberFormat="1" applyFont="1" applyFill="1" applyBorder="1" applyAlignment="1" applyProtection="1">
      <alignment horizontal="center" vertical="center" wrapText="1"/>
    </xf>
    <xf numFmtId="1" fontId="4" fillId="0" borderId="21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10">
          <cell r="E10">
            <v>1182</v>
          </cell>
          <cell r="M10">
            <v>726</v>
          </cell>
        </row>
      </sheetData>
      <sheetData sheetId="1">
        <row r="10">
          <cell r="E10">
            <v>1037</v>
          </cell>
          <cell r="M10">
            <v>609</v>
          </cell>
        </row>
      </sheetData>
      <sheetData sheetId="2">
        <row r="10">
          <cell r="E10">
            <v>964</v>
          </cell>
          <cell r="M10">
            <v>503</v>
          </cell>
        </row>
      </sheetData>
      <sheetData sheetId="3">
        <row r="10">
          <cell r="E10">
            <v>2208</v>
          </cell>
          <cell r="M10">
            <v>1325</v>
          </cell>
        </row>
      </sheetData>
      <sheetData sheetId="4">
        <row r="10">
          <cell r="E10">
            <v>1016</v>
          </cell>
          <cell r="M10">
            <v>630</v>
          </cell>
        </row>
      </sheetData>
      <sheetData sheetId="5">
        <row r="10">
          <cell r="E10">
            <v>1614</v>
          </cell>
          <cell r="M10">
            <v>808</v>
          </cell>
        </row>
      </sheetData>
      <sheetData sheetId="6">
        <row r="10">
          <cell r="E10">
            <v>470</v>
          </cell>
          <cell r="M10">
            <v>269</v>
          </cell>
        </row>
      </sheetData>
      <sheetData sheetId="7">
        <row r="10">
          <cell r="E10">
            <v>254</v>
          </cell>
          <cell r="M10">
            <v>159</v>
          </cell>
        </row>
      </sheetData>
      <sheetData sheetId="8">
        <row r="10">
          <cell r="E10">
            <v>379</v>
          </cell>
          <cell r="M10">
            <v>240</v>
          </cell>
        </row>
      </sheetData>
      <sheetData sheetId="9">
        <row r="10">
          <cell r="E10">
            <v>579</v>
          </cell>
          <cell r="M10">
            <v>329</v>
          </cell>
        </row>
      </sheetData>
      <sheetData sheetId="10">
        <row r="10">
          <cell r="E10">
            <v>531</v>
          </cell>
          <cell r="M10">
            <v>342</v>
          </cell>
        </row>
      </sheetData>
      <sheetData sheetId="11">
        <row r="10">
          <cell r="E10">
            <v>611</v>
          </cell>
          <cell r="M10">
            <v>384</v>
          </cell>
        </row>
      </sheetData>
      <sheetData sheetId="12">
        <row r="10">
          <cell r="E10">
            <v>598</v>
          </cell>
          <cell r="M10">
            <v>393</v>
          </cell>
        </row>
      </sheetData>
      <sheetData sheetId="13">
        <row r="10">
          <cell r="E10">
            <v>646</v>
          </cell>
          <cell r="M10">
            <v>337</v>
          </cell>
        </row>
      </sheetData>
      <sheetData sheetId="14">
        <row r="10">
          <cell r="E10">
            <v>607</v>
          </cell>
          <cell r="M10">
            <v>360</v>
          </cell>
        </row>
      </sheetData>
      <sheetData sheetId="15">
        <row r="10">
          <cell r="E10">
            <v>1335</v>
          </cell>
          <cell r="M10">
            <v>859</v>
          </cell>
        </row>
      </sheetData>
      <sheetData sheetId="16">
        <row r="10">
          <cell r="E10">
            <v>498</v>
          </cell>
          <cell r="M10">
            <v>291</v>
          </cell>
        </row>
      </sheetData>
      <sheetData sheetId="17">
        <row r="10">
          <cell r="E10">
            <v>916</v>
          </cell>
          <cell r="M10">
            <v>511</v>
          </cell>
        </row>
      </sheetData>
      <sheetData sheetId="18">
        <row r="10">
          <cell r="E10">
            <v>586</v>
          </cell>
          <cell r="M10">
            <v>214</v>
          </cell>
        </row>
      </sheetData>
      <sheetData sheetId="19">
        <row r="10">
          <cell r="E10">
            <v>1307</v>
          </cell>
          <cell r="M10">
            <v>896</v>
          </cell>
        </row>
      </sheetData>
      <sheetData sheetId="20">
        <row r="10">
          <cell r="E10">
            <v>4290</v>
          </cell>
          <cell r="M10">
            <v>2493</v>
          </cell>
        </row>
      </sheetData>
      <sheetData sheetId="21">
        <row r="10">
          <cell r="E10">
            <v>2953</v>
          </cell>
          <cell r="M10">
            <v>1951</v>
          </cell>
        </row>
      </sheetData>
      <sheetData sheetId="22">
        <row r="10">
          <cell r="E10">
            <v>632</v>
          </cell>
          <cell r="M10">
            <v>322</v>
          </cell>
        </row>
      </sheetData>
      <sheetData sheetId="23">
        <row r="10">
          <cell r="E10">
            <v>1463</v>
          </cell>
          <cell r="M10">
            <v>954</v>
          </cell>
        </row>
      </sheetData>
      <sheetData sheetId="24">
        <row r="10">
          <cell r="E10">
            <v>1335</v>
          </cell>
          <cell r="M10">
            <v>674</v>
          </cell>
        </row>
      </sheetData>
      <sheetData sheetId="25">
        <row r="10">
          <cell r="E10">
            <v>3680</v>
          </cell>
          <cell r="M10">
            <v>2232</v>
          </cell>
        </row>
      </sheetData>
      <sheetData sheetId="26">
        <row r="10">
          <cell r="E10">
            <v>605</v>
          </cell>
          <cell r="M10">
            <v>302</v>
          </cell>
        </row>
      </sheetData>
      <sheetData sheetId="27">
        <row r="10">
          <cell r="E10">
            <v>128</v>
          </cell>
          <cell r="M10">
            <v>69</v>
          </cell>
        </row>
      </sheetData>
      <sheetData sheetId="28">
        <row r="10">
          <cell r="E10">
            <v>384</v>
          </cell>
          <cell r="M10">
            <v>139</v>
          </cell>
        </row>
      </sheetData>
      <sheetData sheetId="29">
        <row r="10">
          <cell r="E10">
            <v>92</v>
          </cell>
        </row>
      </sheetData>
      <sheetData sheetId="30">
        <row r="10">
          <cell r="E10">
            <v>22</v>
          </cell>
          <cell r="M10">
            <v>17</v>
          </cell>
        </row>
      </sheetData>
      <sheetData sheetId="31"/>
      <sheetData sheetId="32">
        <row r="10">
          <cell r="E10">
            <v>4261</v>
          </cell>
          <cell r="M10">
            <v>2401</v>
          </cell>
        </row>
      </sheetData>
      <sheetData sheetId="33">
        <row r="10">
          <cell r="E10">
            <v>37206</v>
          </cell>
          <cell r="M10">
            <v>21791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rgb="FFFF0000"/>
  </sheetPr>
  <dimension ref="A1:K29"/>
  <sheetViews>
    <sheetView topLeftCell="A7" workbookViewId="0">
      <selection activeCell="C19" sqref="C1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[1]Баграт!$E$10</f>
        <v>1182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1182</v>
      </c>
      <c r="D7" s="10"/>
      <c r="E7" s="10"/>
      <c r="F7" s="11">
        <v>201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0.17005076142131981</v>
      </c>
    </row>
    <row r="8" spans="1:11" ht="32.25" thickBot="1" x14ac:dyDescent="0.3">
      <c r="A8" s="15" t="s">
        <v>13</v>
      </c>
      <c r="B8" s="16">
        <v>2</v>
      </c>
      <c r="C8" s="17">
        <v>1182</v>
      </c>
      <c r="D8" s="18"/>
      <c r="E8" s="18"/>
      <c r="F8" s="19">
        <v>169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0.14297800338409475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1182</v>
      </c>
      <c r="D9" s="21"/>
      <c r="E9" s="21"/>
      <c r="F9" s="22">
        <v>188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0.15905245346869712</v>
      </c>
    </row>
    <row r="10" spans="1:11" ht="21.75" customHeight="1" thickBot="1" x14ac:dyDescent="0.3">
      <c r="A10" s="15" t="s">
        <v>16</v>
      </c>
      <c r="B10" s="16">
        <v>4</v>
      </c>
      <c r="C10" s="20">
        <v>461</v>
      </c>
      <c r="D10" s="21">
        <v>37</v>
      </c>
      <c r="E10" s="21"/>
      <c r="F10" s="22">
        <v>99</v>
      </c>
      <c r="G10" s="12">
        <f>C10/I2</f>
        <v>0.39001692047377329</v>
      </c>
      <c r="H10" s="13">
        <f t="shared" ref="H10:H26" si="2">D10/C10</f>
        <v>8.0260303687635579E-2</v>
      </c>
      <c r="I10" s="13">
        <f t="shared" si="0"/>
        <v>0</v>
      </c>
      <c r="J10" s="14">
        <f t="shared" si="1"/>
        <v>0.19879518072289157</v>
      </c>
    </row>
    <row r="11" spans="1:11" ht="21.75" customHeight="1" thickBot="1" x14ac:dyDescent="0.3">
      <c r="A11" s="15" t="s">
        <v>17</v>
      </c>
      <c r="B11" s="16">
        <v>5</v>
      </c>
      <c r="C11" s="20">
        <v>498</v>
      </c>
      <c r="D11" s="21">
        <v>32</v>
      </c>
      <c r="E11" s="21"/>
      <c r="F11" s="22">
        <v>108</v>
      </c>
      <c r="G11" s="12">
        <f>C11/I2</f>
        <v>0.42131979695431471</v>
      </c>
      <c r="H11" s="13">
        <f t="shared" si="2"/>
        <v>6.4257028112449793E-2</v>
      </c>
      <c r="I11" s="13">
        <f t="shared" si="0"/>
        <v>0</v>
      </c>
      <c r="J11" s="14">
        <f t="shared" si="1"/>
        <v>0.20377358490566039</v>
      </c>
    </row>
    <row r="12" spans="1:11" ht="21.75" customHeight="1" thickBot="1" x14ac:dyDescent="0.3">
      <c r="A12" s="15" t="s">
        <v>18</v>
      </c>
      <c r="B12" s="16">
        <v>6</v>
      </c>
      <c r="C12" s="20">
        <v>179</v>
      </c>
      <c r="D12" s="21">
        <v>137</v>
      </c>
      <c r="E12" s="21"/>
      <c r="F12" s="22">
        <v>12</v>
      </c>
      <c r="G12" s="12">
        <f>C12/I2</f>
        <v>0.15143824027072758</v>
      </c>
      <c r="H12" s="13">
        <f t="shared" si="2"/>
        <v>0.76536312849162014</v>
      </c>
      <c r="I12" s="13">
        <f t="shared" si="0"/>
        <v>0</v>
      </c>
      <c r="J12" s="14">
        <f t="shared" si="1"/>
        <v>3.7974683544303799E-2</v>
      </c>
    </row>
    <row r="13" spans="1:11" ht="21.75" customHeight="1" thickBot="1" x14ac:dyDescent="0.3">
      <c r="A13" s="15" t="s">
        <v>19</v>
      </c>
      <c r="B13" s="16">
        <v>7</v>
      </c>
      <c r="C13" s="20">
        <v>198</v>
      </c>
      <c r="D13" s="21">
        <v>208</v>
      </c>
      <c r="E13" s="21"/>
      <c r="F13" s="22">
        <v>38</v>
      </c>
      <c r="G13" s="12">
        <f>C13/I2</f>
        <v>0.16751269035532995</v>
      </c>
      <c r="H13" s="13">
        <f t="shared" si="2"/>
        <v>1.0505050505050506</v>
      </c>
      <c r="I13" s="13">
        <f t="shared" si="0"/>
        <v>0</v>
      </c>
      <c r="J13" s="14">
        <f t="shared" si="1"/>
        <v>9.3596059113300489E-2</v>
      </c>
    </row>
    <row r="14" spans="1:11" ht="21.75" customHeight="1" thickBot="1" x14ac:dyDescent="0.3">
      <c r="A14" s="15" t="s">
        <v>20</v>
      </c>
      <c r="B14" s="16">
        <v>8</v>
      </c>
      <c r="C14" s="20">
        <v>592</v>
      </c>
      <c r="D14" s="21">
        <v>273</v>
      </c>
      <c r="E14" s="21"/>
      <c r="F14" s="22">
        <v>49</v>
      </c>
      <c r="G14" s="12">
        <f>C14/I2</f>
        <v>0.50084602368866327</v>
      </c>
      <c r="H14" s="13">
        <f t="shared" si="2"/>
        <v>0.46114864864864863</v>
      </c>
      <c r="I14" s="13">
        <f t="shared" si="0"/>
        <v>0</v>
      </c>
      <c r="J14" s="14">
        <f t="shared" si="1"/>
        <v>5.6647398843930635E-2</v>
      </c>
    </row>
    <row r="15" spans="1:11" ht="48" thickBot="1" x14ac:dyDescent="0.3">
      <c r="A15" s="15" t="s">
        <v>21</v>
      </c>
      <c r="B15" s="16">
        <v>9</v>
      </c>
      <c r="C15" s="17">
        <v>339</v>
      </c>
      <c r="D15" s="18">
        <v>102</v>
      </c>
      <c r="E15" s="18">
        <v>6</v>
      </c>
      <c r="F15" s="19">
        <v>27</v>
      </c>
      <c r="G15" s="12">
        <f>C15/[1]Баграт!$M$10</f>
        <v>0.46694214876033058</v>
      </c>
      <c r="H15" s="13">
        <f t="shared" si="2"/>
        <v>0.30088495575221241</v>
      </c>
      <c r="I15" s="13">
        <f t="shared" si="0"/>
        <v>1.7699115044247787E-2</v>
      </c>
      <c r="J15" s="14">
        <f t="shared" si="1"/>
        <v>6.1224489795918366E-2</v>
      </c>
    </row>
    <row r="16" spans="1:11" ht="24" customHeight="1" thickBot="1" x14ac:dyDescent="0.3">
      <c r="A16" s="15" t="s">
        <v>22</v>
      </c>
      <c r="B16" s="16">
        <v>10</v>
      </c>
      <c r="C16" s="20">
        <v>363</v>
      </c>
      <c r="D16" s="21">
        <v>819</v>
      </c>
      <c r="E16" s="21"/>
      <c r="F16" s="22">
        <v>12</v>
      </c>
      <c r="G16" s="12">
        <f>C16/I2</f>
        <v>0.30710659898477155</v>
      </c>
      <c r="H16" s="13">
        <f t="shared" si="2"/>
        <v>2.2561983471074378</v>
      </c>
      <c r="I16" s="13">
        <f t="shared" si="0"/>
        <v>0</v>
      </c>
      <c r="J16" s="14">
        <f t="shared" si="1"/>
        <v>1.015228426395939E-2</v>
      </c>
    </row>
    <row r="17" spans="1:10" ht="24" customHeight="1" thickBot="1" x14ac:dyDescent="0.3">
      <c r="A17" s="15" t="s">
        <v>23</v>
      </c>
      <c r="B17" s="16">
        <v>11</v>
      </c>
      <c r="C17" s="20">
        <v>173</v>
      </c>
      <c r="D17" s="21">
        <v>101</v>
      </c>
      <c r="E17" s="21">
        <v>1</v>
      </c>
      <c r="F17" s="22">
        <v>24</v>
      </c>
      <c r="G17" s="12">
        <f>C17/[1]Баграт!$M$10</f>
        <v>0.23829201101928374</v>
      </c>
      <c r="H17" s="13">
        <f t="shared" si="2"/>
        <v>0.58381502890173409</v>
      </c>
      <c r="I17" s="13">
        <f t="shared" si="0"/>
        <v>5.7803468208092483E-3</v>
      </c>
      <c r="J17" s="14">
        <f t="shared" si="1"/>
        <v>8.7591240875912413E-2</v>
      </c>
    </row>
    <row r="18" spans="1:10" ht="24" customHeight="1" thickBot="1" x14ac:dyDescent="0.3">
      <c r="A18" s="15" t="s">
        <v>24</v>
      </c>
      <c r="B18" s="16">
        <v>12</v>
      </c>
      <c r="C18" s="20">
        <v>423</v>
      </c>
      <c r="D18" s="21">
        <v>49</v>
      </c>
      <c r="E18" s="21"/>
      <c r="F18" s="22">
        <v>39</v>
      </c>
      <c r="G18" s="12">
        <f>C18/I2</f>
        <v>0.35786802030456855</v>
      </c>
      <c r="H18" s="13">
        <f t="shared" si="2"/>
        <v>0.11583924349881797</v>
      </c>
      <c r="I18" s="13">
        <f t="shared" si="0"/>
        <v>0</v>
      </c>
      <c r="J18" s="14">
        <f t="shared" si="1"/>
        <v>8.2627118644067798E-2</v>
      </c>
    </row>
    <row r="19" spans="1:10" ht="24" customHeight="1" thickBot="1" x14ac:dyDescent="0.3">
      <c r="A19" s="15" t="s">
        <v>25</v>
      </c>
      <c r="B19" s="16">
        <v>13</v>
      </c>
      <c r="C19" s="20">
        <v>282</v>
      </c>
      <c r="D19" s="21">
        <v>148</v>
      </c>
      <c r="E19" s="21"/>
      <c r="F19" s="22">
        <v>45</v>
      </c>
      <c r="G19" s="12">
        <f>C19/I2</f>
        <v>0.23857868020304568</v>
      </c>
      <c r="H19" s="13">
        <f t="shared" si="2"/>
        <v>0.52482269503546097</v>
      </c>
      <c r="I19" s="13">
        <f t="shared" si="0"/>
        <v>0</v>
      </c>
      <c r="J19" s="14">
        <f t="shared" si="1"/>
        <v>0.10465116279069768</v>
      </c>
    </row>
    <row r="20" spans="1:10" ht="24" customHeight="1" thickBot="1" x14ac:dyDescent="0.3">
      <c r="A20" s="15" t="s">
        <v>26</v>
      </c>
      <c r="B20" s="16">
        <v>14</v>
      </c>
      <c r="C20" s="20">
        <v>286</v>
      </c>
      <c r="D20" s="21">
        <v>144</v>
      </c>
      <c r="E20" s="21"/>
      <c r="F20" s="22">
        <v>59</v>
      </c>
      <c r="G20" s="12">
        <f>C20/I2</f>
        <v>0.24196277495769883</v>
      </c>
      <c r="H20" s="13">
        <f t="shared" si="2"/>
        <v>0.50349650349650354</v>
      </c>
      <c r="I20" s="13">
        <f t="shared" si="0"/>
        <v>0</v>
      </c>
      <c r="J20" s="14">
        <f t="shared" si="1"/>
        <v>0.1372093023255814</v>
      </c>
    </row>
    <row r="21" spans="1:10" ht="24" customHeight="1" thickBot="1" x14ac:dyDescent="0.3">
      <c r="A21" s="15" t="s">
        <v>27</v>
      </c>
      <c r="B21" s="16">
        <v>15</v>
      </c>
      <c r="C21" s="20">
        <v>915</v>
      </c>
      <c r="D21" s="21">
        <v>267</v>
      </c>
      <c r="E21" s="21"/>
      <c r="F21" s="22">
        <v>69</v>
      </c>
      <c r="G21" s="12">
        <f>C21/I2</f>
        <v>0.7741116751269036</v>
      </c>
      <c r="H21" s="13">
        <f t="shared" si="2"/>
        <v>0.29180327868852457</v>
      </c>
      <c r="I21" s="13">
        <f t="shared" si="0"/>
        <v>0</v>
      </c>
      <c r="J21" s="14">
        <f t="shared" si="1"/>
        <v>5.8375634517766499E-2</v>
      </c>
    </row>
    <row r="22" spans="1:10" ht="24" customHeight="1" thickBot="1" x14ac:dyDescent="0.3">
      <c r="A22" s="15" t="s">
        <v>28</v>
      </c>
      <c r="B22" s="16">
        <v>16</v>
      </c>
      <c r="C22" s="20">
        <v>441</v>
      </c>
      <c r="D22" s="21">
        <v>108</v>
      </c>
      <c r="E22" s="21"/>
      <c r="F22" s="22">
        <v>21</v>
      </c>
      <c r="G22" s="12">
        <f>C22/I2</f>
        <v>0.37309644670050762</v>
      </c>
      <c r="H22" s="13">
        <f t="shared" si="2"/>
        <v>0.24489795918367346</v>
      </c>
      <c r="I22" s="13">
        <f t="shared" si="0"/>
        <v>0</v>
      </c>
      <c r="J22" s="14">
        <f t="shared" si="1"/>
        <v>3.825136612021858E-2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53</v>
      </c>
      <c r="D23" s="21">
        <v>284</v>
      </c>
      <c r="E23" s="21"/>
      <c r="F23" s="22"/>
      <c r="G23" s="12">
        <f>C23/I2</f>
        <v>4.4839255499153977E-2</v>
      </c>
      <c r="H23" s="13">
        <f t="shared" si="2"/>
        <v>5.3584905660377355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512</v>
      </c>
      <c r="D25" s="21">
        <v>353</v>
      </c>
      <c r="E25" s="21"/>
      <c r="F25" s="22">
        <v>35</v>
      </c>
      <c r="G25" s="12">
        <f>C25/I2</f>
        <v>0.43316412859560066</v>
      </c>
      <c r="H25" s="13">
        <f t="shared" si="2"/>
        <v>0.689453125</v>
      </c>
      <c r="I25" s="13">
        <f t="shared" si="0"/>
        <v>0</v>
      </c>
      <c r="J25" s="14">
        <f t="shared" si="1"/>
        <v>4.046242774566474E-2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1182</v>
      </c>
      <c r="D26" s="29"/>
      <c r="E26" s="29"/>
      <c r="F26" s="22">
        <v>260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0.21996615905245348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tabColor rgb="FFFF0000"/>
  </sheetPr>
  <dimension ref="A1:K29"/>
  <sheetViews>
    <sheetView topLeftCell="A6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[1]Неман!$E$10</f>
        <v>579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579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579</v>
      </c>
      <c r="D8" s="18"/>
      <c r="E8" s="18"/>
      <c r="F8" s="19">
        <v>58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0.1001727115716753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579</v>
      </c>
      <c r="D9" s="21"/>
      <c r="E9" s="21"/>
      <c r="F9" s="22">
        <v>96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0.16580310880829016</v>
      </c>
    </row>
    <row r="10" spans="1:11" ht="21.75" customHeight="1" thickBot="1" x14ac:dyDescent="0.3">
      <c r="A10" s="15" t="s">
        <v>16</v>
      </c>
      <c r="B10" s="16">
        <v>4</v>
      </c>
      <c r="C10" s="20">
        <v>579</v>
      </c>
      <c r="D10" s="21"/>
      <c r="E10" s="21"/>
      <c r="F10" s="22">
        <v>86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0.14853195164075994</v>
      </c>
    </row>
    <row r="11" spans="1:11" ht="21.75" customHeight="1" thickBot="1" x14ac:dyDescent="0.3">
      <c r="A11" s="15" t="s">
        <v>17</v>
      </c>
      <c r="B11" s="16">
        <v>5</v>
      </c>
      <c r="C11" s="20">
        <v>579</v>
      </c>
      <c r="D11" s="21"/>
      <c r="E11" s="21"/>
      <c r="F11" s="22">
        <v>33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5.6994818652849742E-2</v>
      </c>
    </row>
    <row r="12" spans="1:11" ht="21.75" customHeight="1" thickBot="1" x14ac:dyDescent="0.3">
      <c r="A12" s="15" t="s">
        <v>18</v>
      </c>
      <c r="B12" s="16">
        <v>6</v>
      </c>
      <c r="C12" s="20">
        <v>193</v>
      </c>
      <c r="D12" s="21"/>
      <c r="E12" s="21"/>
      <c r="F12" s="22"/>
      <c r="G12" s="12">
        <f>C12/I2</f>
        <v>0.33333333333333331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312</v>
      </c>
      <c r="D13" s="21"/>
      <c r="E13" s="21"/>
      <c r="F13" s="22"/>
      <c r="G13" s="12">
        <f>C13/I2</f>
        <v>0.53886010362694303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965</v>
      </c>
      <c r="D14" s="21"/>
      <c r="E14" s="21"/>
      <c r="F14" s="22">
        <v>24</v>
      </c>
      <c r="G14" s="12">
        <f>C14/I2</f>
        <v>1.6666666666666667</v>
      </c>
      <c r="H14" s="13">
        <f t="shared" si="2"/>
        <v>0</v>
      </c>
      <c r="I14" s="13">
        <f t="shared" si="0"/>
        <v>0</v>
      </c>
      <c r="J14" s="14">
        <f t="shared" si="1"/>
        <v>2.4870466321243522E-2</v>
      </c>
    </row>
    <row r="15" spans="1:11" ht="48" thickBot="1" x14ac:dyDescent="0.3">
      <c r="A15" s="15" t="s">
        <v>21</v>
      </c>
      <c r="B15" s="16">
        <v>9</v>
      </c>
      <c r="C15" s="17">
        <v>240</v>
      </c>
      <c r="D15" s="18"/>
      <c r="E15" s="18"/>
      <c r="F15" s="19"/>
      <c r="G15" s="12">
        <f>C15/[1]Неман!$M$10</f>
        <v>0.72948328267477203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579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48</v>
      </c>
      <c r="D17" s="21"/>
      <c r="E17" s="21"/>
      <c r="F17" s="22"/>
      <c r="G17" s="12">
        <f>C17/[1]Неман!$M$10</f>
        <v>0.1458966565349544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579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579</v>
      </c>
      <c r="D19" s="21"/>
      <c r="E19" s="21"/>
      <c r="F19" s="22"/>
      <c r="G19" s="12">
        <f>C19/I2</f>
        <v>1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298</v>
      </c>
      <c r="D20" s="21"/>
      <c r="E20" s="21"/>
      <c r="F20" s="22">
        <v>21</v>
      </c>
      <c r="G20" s="12">
        <f>C20/I2</f>
        <v>0.51468048359240071</v>
      </c>
      <c r="H20" s="13">
        <f t="shared" si="2"/>
        <v>0</v>
      </c>
      <c r="I20" s="13">
        <f t="shared" si="0"/>
        <v>0</v>
      </c>
      <c r="J20" s="14">
        <f t="shared" si="1"/>
        <v>7.0469798657718116E-2</v>
      </c>
    </row>
    <row r="21" spans="1:10" ht="24" customHeight="1" thickBot="1" x14ac:dyDescent="0.3">
      <c r="A21" s="15" t="s">
        <v>27</v>
      </c>
      <c r="B21" s="16">
        <v>15</v>
      </c>
      <c r="C21" s="20">
        <v>579</v>
      </c>
      <c r="D21" s="21"/>
      <c r="E21" s="21"/>
      <c r="F21" s="22">
        <v>8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1.3816925734024179E-2</v>
      </c>
    </row>
    <row r="22" spans="1:10" ht="24" customHeight="1" thickBot="1" x14ac:dyDescent="0.3">
      <c r="A22" s="15" t="s">
        <v>28</v>
      </c>
      <c r="B22" s="16">
        <v>16</v>
      </c>
      <c r="C22" s="20">
        <v>238</v>
      </c>
      <c r="D22" s="21"/>
      <c r="E22" s="21"/>
      <c r="F22" s="22"/>
      <c r="G22" s="12">
        <f>C22/I2</f>
        <v>0.41105354058721932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261</v>
      </c>
      <c r="D23" s="21"/>
      <c r="E23" s="21"/>
      <c r="F23" s="22"/>
      <c r="G23" s="12">
        <f>C23/I2</f>
        <v>0.45077720207253885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386</v>
      </c>
      <c r="D25" s="21"/>
      <c r="E25" s="21"/>
      <c r="F25" s="22"/>
      <c r="G25" s="12">
        <f>C25/I2</f>
        <v>0.66666666666666663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579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>
    <tabColor rgb="FFFF0000"/>
  </sheetPr>
  <dimension ref="A1:K29"/>
  <sheetViews>
    <sheetView topLeftCell="A7" workbookViewId="0">
      <selection activeCell="C28" sqref="C28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[1]Нестеров!$E$10</f>
        <v>531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531</v>
      </c>
      <c r="D7" s="10"/>
      <c r="E7" s="10"/>
      <c r="F7" s="11">
        <v>396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0.74576271186440679</v>
      </c>
    </row>
    <row r="8" spans="1:11" ht="32.25" thickBot="1" x14ac:dyDescent="0.3">
      <c r="A8" s="15" t="s">
        <v>13</v>
      </c>
      <c r="B8" s="16">
        <v>2</v>
      </c>
      <c r="C8" s="17">
        <v>531</v>
      </c>
      <c r="D8" s="18"/>
      <c r="E8" s="18"/>
      <c r="F8" s="19">
        <v>297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0.55932203389830504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531</v>
      </c>
      <c r="D9" s="21"/>
      <c r="E9" s="21"/>
      <c r="F9" s="22">
        <v>142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0.26741996233521659</v>
      </c>
    </row>
    <row r="10" spans="1:11" ht="21.75" customHeight="1" thickBot="1" x14ac:dyDescent="0.3">
      <c r="A10" s="15" t="s">
        <v>16</v>
      </c>
      <c r="B10" s="16">
        <v>4</v>
      </c>
      <c r="C10" s="20">
        <v>184</v>
      </c>
      <c r="D10" s="21">
        <v>119</v>
      </c>
      <c r="E10" s="21"/>
      <c r="F10" s="22">
        <v>97</v>
      </c>
      <c r="G10" s="12">
        <f>C10/I2</f>
        <v>0.34651600753295669</v>
      </c>
      <c r="H10" s="13">
        <f t="shared" ref="H10:H26" si="2">D10/C10</f>
        <v>0.64673913043478259</v>
      </c>
      <c r="I10" s="13">
        <f t="shared" si="0"/>
        <v>0</v>
      </c>
      <c r="J10" s="14">
        <f t="shared" si="1"/>
        <v>0.32013201320132012</v>
      </c>
    </row>
    <row r="11" spans="1:11" ht="21.75" customHeight="1" thickBot="1" x14ac:dyDescent="0.3">
      <c r="A11" s="15" t="s">
        <v>17</v>
      </c>
      <c r="B11" s="16">
        <v>5</v>
      </c>
      <c r="C11" s="20">
        <v>184</v>
      </c>
      <c r="D11" s="21">
        <v>119</v>
      </c>
      <c r="E11" s="21"/>
      <c r="F11" s="22">
        <v>34</v>
      </c>
      <c r="G11" s="12">
        <f>C11/I2</f>
        <v>0.34651600753295669</v>
      </c>
      <c r="H11" s="13">
        <f t="shared" si="2"/>
        <v>0.64673913043478259</v>
      </c>
      <c r="I11" s="13">
        <f t="shared" si="0"/>
        <v>0</v>
      </c>
      <c r="J11" s="14">
        <f t="shared" si="1"/>
        <v>0.11221122112211221</v>
      </c>
    </row>
    <row r="12" spans="1:11" ht="21.75" customHeight="1" thickBot="1" x14ac:dyDescent="0.3">
      <c r="A12" s="15" t="s">
        <v>18</v>
      </c>
      <c r="B12" s="16">
        <v>6</v>
      </c>
      <c r="C12" s="20">
        <v>137</v>
      </c>
      <c r="D12" s="21"/>
      <c r="E12" s="21"/>
      <c r="F12" s="22">
        <v>27</v>
      </c>
      <c r="G12" s="12">
        <f>C12/I2</f>
        <v>0.25800376647834272</v>
      </c>
      <c r="H12" s="13">
        <f t="shared" si="2"/>
        <v>0</v>
      </c>
      <c r="I12" s="13">
        <f t="shared" si="0"/>
        <v>0</v>
      </c>
      <c r="J12" s="14">
        <f t="shared" si="1"/>
        <v>0.19708029197080293</v>
      </c>
    </row>
    <row r="13" spans="1:11" ht="21.75" customHeight="1" thickBot="1" x14ac:dyDescent="0.3">
      <c r="A13" s="15" t="s">
        <v>19</v>
      </c>
      <c r="B13" s="16">
        <v>7</v>
      </c>
      <c r="C13" s="20">
        <v>201</v>
      </c>
      <c r="D13" s="21"/>
      <c r="E13" s="21"/>
      <c r="F13" s="22">
        <v>51</v>
      </c>
      <c r="G13" s="12">
        <f>C13/I2</f>
        <v>0.37853107344632769</v>
      </c>
      <c r="H13" s="13">
        <f t="shared" si="2"/>
        <v>0</v>
      </c>
      <c r="I13" s="13">
        <f t="shared" si="0"/>
        <v>0</v>
      </c>
      <c r="J13" s="14">
        <f t="shared" si="1"/>
        <v>0.2537313432835821</v>
      </c>
    </row>
    <row r="14" spans="1:11" ht="21.75" customHeight="1" thickBot="1" x14ac:dyDescent="0.3">
      <c r="A14" s="15" t="s">
        <v>20</v>
      </c>
      <c r="B14" s="16">
        <v>8</v>
      </c>
      <c r="C14" s="20">
        <v>353</v>
      </c>
      <c r="D14" s="21">
        <v>145</v>
      </c>
      <c r="E14" s="21"/>
      <c r="F14" s="22">
        <v>202</v>
      </c>
      <c r="G14" s="12">
        <f>C14/I2</f>
        <v>0.66478342749529196</v>
      </c>
      <c r="H14" s="13">
        <f t="shared" si="2"/>
        <v>0.41076487252124644</v>
      </c>
      <c r="I14" s="13">
        <f t="shared" si="0"/>
        <v>0</v>
      </c>
      <c r="J14" s="14">
        <f t="shared" si="1"/>
        <v>0.40562248995983935</v>
      </c>
    </row>
    <row r="15" spans="1:11" ht="48" thickBot="1" x14ac:dyDescent="0.3">
      <c r="A15" s="15" t="s">
        <v>21</v>
      </c>
      <c r="B15" s="16">
        <v>9</v>
      </c>
      <c r="C15" s="17">
        <v>239</v>
      </c>
      <c r="D15" s="18"/>
      <c r="E15" s="18"/>
      <c r="F15" s="19">
        <v>3</v>
      </c>
      <c r="G15" s="12">
        <f>C15/[1]Нестеров!$M$10</f>
        <v>0.69883040935672514</v>
      </c>
      <c r="H15" s="13">
        <f t="shared" si="2"/>
        <v>0</v>
      </c>
      <c r="I15" s="13">
        <f t="shared" si="0"/>
        <v>0</v>
      </c>
      <c r="J15" s="14">
        <f t="shared" si="1"/>
        <v>1.2552301255230125E-2</v>
      </c>
    </row>
    <row r="16" spans="1:11" ht="24" customHeight="1" thickBot="1" x14ac:dyDescent="0.3">
      <c r="A16" s="15" t="s">
        <v>22</v>
      </c>
      <c r="B16" s="16">
        <v>10</v>
      </c>
      <c r="C16" s="20">
        <v>226</v>
      </c>
      <c r="D16" s="21">
        <v>104</v>
      </c>
      <c r="E16" s="21"/>
      <c r="F16" s="22">
        <v>1</v>
      </c>
      <c r="G16" s="12">
        <f>C16/I2</f>
        <v>0.4256120527306968</v>
      </c>
      <c r="H16" s="13">
        <f t="shared" si="2"/>
        <v>0.46017699115044247</v>
      </c>
      <c r="I16" s="13">
        <f t="shared" si="0"/>
        <v>0</v>
      </c>
      <c r="J16" s="14">
        <f t="shared" si="1"/>
        <v>3.0303030303030303E-3</v>
      </c>
    </row>
    <row r="17" spans="1:10" ht="24" customHeight="1" thickBot="1" x14ac:dyDescent="0.3">
      <c r="A17" s="15" t="s">
        <v>23</v>
      </c>
      <c r="B17" s="16">
        <v>11</v>
      </c>
      <c r="C17" s="20">
        <v>91</v>
      </c>
      <c r="D17" s="21">
        <v>79</v>
      </c>
      <c r="E17" s="21"/>
      <c r="F17" s="22">
        <v>25</v>
      </c>
      <c r="G17" s="12">
        <f>C17/[1]Нестеров!$M$10</f>
        <v>0.26608187134502925</v>
      </c>
      <c r="H17" s="13">
        <f t="shared" si="2"/>
        <v>0.86813186813186816</v>
      </c>
      <c r="I17" s="13">
        <f t="shared" si="0"/>
        <v>0</v>
      </c>
      <c r="J17" s="14">
        <f t="shared" si="1"/>
        <v>0.14705882352941177</v>
      </c>
    </row>
    <row r="18" spans="1:10" ht="24" customHeight="1" thickBot="1" x14ac:dyDescent="0.3">
      <c r="A18" s="15" t="s">
        <v>24</v>
      </c>
      <c r="B18" s="16">
        <v>12</v>
      </c>
      <c r="C18" s="20">
        <v>184</v>
      </c>
      <c r="D18" s="21">
        <v>133</v>
      </c>
      <c r="E18" s="21"/>
      <c r="F18" s="22">
        <v>32</v>
      </c>
      <c r="G18" s="12">
        <f>C18/I2</f>
        <v>0.34651600753295669</v>
      </c>
      <c r="H18" s="13">
        <f t="shared" si="2"/>
        <v>0.72282608695652173</v>
      </c>
      <c r="I18" s="13">
        <f t="shared" si="0"/>
        <v>0</v>
      </c>
      <c r="J18" s="14">
        <f t="shared" si="1"/>
        <v>0.10094637223974763</v>
      </c>
    </row>
    <row r="19" spans="1:10" ht="24" customHeight="1" thickBot="1" x14ac:dyDescent="0.3">
      <c r="A19" s="15" t="s">
        <v>25</v>
      </c>
      <c r="B19" s="16">
        <v>13</v>
      </c>
      <c r="C19" s="20">
        <v>124</v>
      </c>
      <c r="D19" s="21">
        <v>107</v>
      </c>
      <c r="E19" s="21"/>
      <c r="F19" s="22">
        <v>40</v>
      </c>
      <c r="G19" s="12">
        <f>C19/I2</f>
        <v>0.2335216572504708</v>
      </c>
      <c r="H19" s="13">
        <f t="shared" si="2"/>
        <v>0.86290322580645162</v>
      </c>
      <c r="I19" s="13">
        <f t="shared" si="0"/>
        <v>0</v>
      </c>
      <c r="J19" s="14">
        <f t="shared" si="1"/>
        <v>0.17316017316017315</v>
      </c>
    </row>
    <row r="20" spans="1:10" ht="24" customHeight="1" thickBot="1" x14ac:dyDescent="0.3">
      <c r="A20" s="15" t="s">
        <v>26</v>
      </c>
      <c r="B20" s="16">
        <v>14</v>
      </c>
      <c r="C20" s="20">
        <v>124</v>
      </c>
      <c r="D20" s="21">
        <v>107</v>
      </c>
      <c r="E20" s="21"/>
      <c r="F20" s="22">
        <v>122</v>
      </c>
      <c r="G20" s="12">
        <f>C20/I2</f>
        <v>0.2335216572504708</v>
      </c>
      <c r="H20" s="13">
        <f t="shared" si="2"/>
        <v>0.86290322580645162</v>
      </c>
      <c r="I20" s="13">
        <f t="shared" si="0"/>
        <v>0</v>
      </c>
      <c r="J20" s="14">
        <f t="shared" si="1"/>
        <v>0.52813852813852813</v>
      </c>
    </row>
    <row r="21" spans="1:10" ht="24" customHeight="1" thickBot="1" x14ac:dyDescent="0.3">
      <c r="A21" s="15" t="s">
        <v>27</v>
      </c>
      <c r="B21" s="16">
        <v>15</v>
      </c>
      <c r="C21" s="20">
        <v>432</v>
      </c>
      <c r="D21" s="21">
        <v>99</v>
      </c>
      <c r="E21" s="21"/>
      <c r="F21" s="22">
        <v>20</v>
      </c>
      <c r="G21" s="12">
        <f>C21/I2</f>
        <v>0.81355932203389836</v>
      </c>
      <c r="H21" s="13">
        <f t="shared" si="2"/>
        <v>0.22916666666666666</v>
      </c>
      <c r="I21" s="13">
        <f t="shared" si="0"/>
        <v>0</v>
      </c>
      <c r="J21" s="14">
        <f t="shared" si="1"/>
        <v>3.7664783427495289E-2</v>
      </c>
    </row>
    <row r="22" spans="1:10" ht="24" customHeight="1" thickBot="1" x14ac:dyDescent="0.3">
      <c r="A22" s="15" t="s">
        <v>28</v>
      </c>
      <c r="B22" s="16">
        <v>16</v>
      </c>
      <c r="C22" s="20">
        <v>222</v>
      </c>
      <c r="D22" s="21"/>
      <c r="E22" s="21"/>
      <c r="F22" s="22"/>
      <c r="G22" s="12">
        <f>C22/I2</f>
        <v>0.41807909604519772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86</v>
      </c>
      <c r="D23" s="21">
        <v>21</v>
      </c>
      <c r="E23" s="21"/>
      <c r="F23" s="22">
        <v>51</v>
      </c>
      <c r="G23" s="12">
        <f>C23/I2</f>
        <v>0.16195856873822975</v>
      </c>
      <c r="H23" s="13">
        <f t="shared" si="2"/>
        <v>0.2441860465116279</v>
      </c>
      <c r="I23" s="13">
        <f t="shared" si="0"/>
        <v>0</v>
      </c>
      <c r="J23" s="14">
        <f t="shared" si="1"/>
        <v>0.47663551401869159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449</v>
      </c>
      <c r="D25" s="21"/>
      <c r="E25" s="21"/>
      <c r="F25" s="22">
        <v>3</v>
      </c>
      <c r="G25" s="12">
        <f>C25/I2</f>
        <v>0.84557438794726936</v>
      </c>
      <c r="H25" s="13">
        <f t="shared" si="2"/>
        <v>0</v>
      </c>
      <c r="I25" s="13">
        <f t="shared" si="0"/>
        <v>0</v>
      </c>
      <c r="J25" s="14">
        <f t="shared" si="1"/>
        <v>6.6815144766146995E-3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531</v>
      </c>
      <c r="D26" s="29"/>
      <c r="E26" s="29"/>
      <c r="F26" s="22">
        <v>134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0.25235404896421848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2">
    <tabColor rgb="FFFF0000"/>
  </sheetPr>
  <dimension ref="A1:K29"/>
  <sheetViews>
    <sheetView topLeftCell="A7"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[1]Озерск!$E$10</f>
        <v>611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611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611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611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491</v>
      </c>
      <c r="D10" s="21"/>
      <c r="E10" s="21"/>
      <c r="F10" s="22"/>
      <c r="G10" s="12">
        <f>C10/I2</f>
        <v>0.80360065466448449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484</v>
      </c>
      <c r="D11" s="21"/>
      <c r="E11" s="21"/>
      <c r="F11" s="22"/>
      <c r="G11" s="12">
        <f>C11/I2</f>
        <v>0.79214402618657942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156</v>
      </c>
      <c r="D12" s="21"/>
      <c r="E12" s="21"/>
      <c r="F12" s="22"/>
      <c r="G12" s="12">
        <f>C12/I2</f>
        <v>0.25531914893617019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326</v>
      </c>
      <c r="D13" s="21"/>
      <c r="E13" s="21"/>
      <c r="F13" s="22"/>
      <c r="G13" s="12">
        <f>C13/I2</f>
        <v>0.53355155482815053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314</v>
      </c>
      <c r="D14" s="21"/>
      <c r="E14" s="21"/>
      <c r="F14" s="22"/>
      <c r="G14" s="12">
        <f>C14/I2</f>
        <v>0.51391162029459903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264</v>
      </c>
      <c r="D15" s="18"/>
      <c r="E15" s="18"/>
      <c r="F15" s="19"/>
      <c r="G15" s="12">
        <f>C15/[1]Озерск!$M$10</f>
        <v>0.6875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611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26</v>
      </c>
      <c r="D17" s="21"/>
      <c r="E17" s="21"/>
      <c r="F17" s="22"/>
      <c r="G17" s="12">
        <f>C17/[1]Озерск!$M$10</f>
        <v>6.7708333333333329E-2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459</v>
      </c>
      <c r="D18" s="21"/>
      <c r="E18" s="21"/>
      <c r="F18" s="22"/>
      <c r="G18" s="12">
        <f>C18/I2</f>
        <v>0.75122749590834692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152</v>
      </c>
      <c r="D19" s="21"/>
      <c r="E19" s="21"/>
      <c r="F19" s="22"/>
      <c r="G19" s="12">
        <f>C19/I2</f>
        <v>0.24877250409165302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120</v>
      </c>
      <c r="D20" s="21"/>
      <c r="E20" s="21"/>
      <c r="F20" s="22"/>
      <c r="G20" s="12">
        <f>C20/I2</f>
        <v>0.19639934533551553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611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233</v>
      </c>
      <c r="D22" s="21"/>
      <c r="E22" s="21"/>
      <c r="F22" s="22"/>
      <c r="G22" s="12">
        <f>C22/I2</f>
        <v>0.381342062193126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374</v>
      </c>
      <c r="D25" s="21"/>
      <c r="E25" s="21"/>
      <c r="F25" s="22"/>
      <c r="G25" s="12">
        <f>C25/I2</f>
        <v>0.61211129296235678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611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3">
    <tabColor rgb="FFFF0000"/>
  </sheetPr>
  <dimension ref="A1:K29"/>
  <sheetViews>
    <sheetView topLeftCell="A6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[1]Пионерск!$E$10</f>
        <v>598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598</v>
      </c>
      <c r="D7" s="10"/>
      <c r="E7" s="10"/>
      <c r="F7" s="11">
        <v>131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0.21906354515050167</v>
      </c>
    </row>
    <row r="8" spans="1:11" ht="32.25" thickBot="1" x14ac:dyDescent="0.3">
      <c r="A8" s="15" t="s">
        <v>13</v>
      </c>
      <c r="B8" s="16">
        <v>2</v>
      </c>
      <c r="C8" s="9">
        <v>598</v>
      </c>
      <c r="D8" s="18"/>
      <c r="E8" s="18"/>
      <c r="F8" s="19">
        <v>37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6.1872909698996656E-2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598</v>
      </c>
      <c r="D9" s="21"/>
      <c r="E9" s="21"/>
      <c r="F9" s="22">
        <v>41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6.8561872909698993E-2</v>
      </c>
    </row>
    <row r="10" spans="1:11" ht="21.75" customHeight="1" thickBot="1" x14ac:dyDescent="0.3">
      <c r="A10" s="15" t="s">
        <v>16</v>
      </c>
      <c r="B10" s="16">
        <v>4</v>
      </c>
      <c r="C10" s="20">
        <v>311</v>
      </c>
      <c r="D10" s="21">
        <v>45</v>
      </c>
      <c r="E10" s="21"/>
      <c r="F10" s="22">
        <v>19</v>
      </c>
      <c r="G10" s="12">
        <f>C10/I2</f>
        <v>0.52006688963210701</v>
      </c>
      <c r="H10" s="13">
        <f t="shared" ref="H10:H26" si="2">D10/C10</f>
        <v>0.14469453376205788</v>
      </c>
      <c r="I10" s="13">
        <f t="shared" si="0"/>
        <v>0</v>
      </c>
      <c r="J10" s="14">
        <f t="shared" si="1"/>
        <v>5.3370786516853931E-2</v>
      </c>
    </row>
    <row r="11" spans="1:11" ht="21.75" customHeight="1" thickBot="1" x14ac:dyDescent="0.3">
      <c r="A11" s="15" t="s">
        <v>17</v>
      </c>
      <c r="B11" s="16">
        <v>5</v>
      </c>
      <c r="C11" s="20">
        <v>311</v>
      </c>
      <c r="D11" s="21">
        <v>45</v>
      </c>
      <c r="E11" s="21"/>
      <c r="F11" s="22">
        <v>8</v>
      </c>
      <c r="G11" s="12">
        <f>C11/I2</f>
        <v>0.52006688963210701</v>
      </c>
      <c r="H11" s="13">
        <f t="shared" si="2"/>
        <v>0.14469453376205788</v>
      </c>
      <c r="I11" s="13">
        <f t="shared" si="0"/>
        <v>0</v>
      </c>
      <c r="J11" s="14">
        <f t="shared" si="1"/>
        <v>2.247191011235955E-2</v>
      </c>
    </row>
    <row r="12" spans="1:11" ht="21.75" customHeight="1" thickBot="1" x14ac:dyDescent="0.3">
      <c r="A12" s="15" t="s">
        <v>18</v>
      </c>
      <c r="B12" s="16">
        <v>6</v>
      </c>
      <c r="C12" s="20">
        <v>132</v>
      </c>
      <c r="D12" s="21"/>
      <c r="E12" s="21"/>
      <c r="F12" s="22">
        <v>24</v>
      </c>
      <c r="G12" s="12">
        <f>C12/I2</f>
        <v>0.22073578595317725</v>
      </c>
      <c r="H12" s="13">
        <f t="shared" si="2"/>
        <v>0</v>
      </c>
      <c r="I12" s="13">
        <f t="shared" si="0"/>
        <v>0</v>
      </c>
      <c r="J12" s="14">
        <f t="shared" si="1"/>
        <v>0.18181818181818182</v>
      </c>
    </row>
    <row r="13" spans="1:11" ht="21.75" customHeight="1" thickBot="1" x14ac:dyDescent="0.3">
      <c r="A13" s="15" t="s">
        <v>19</v>
      </c>
      <c r="B13" s="16">
        <v>7</v>
      </c>
      <c r="C13" s="20">
        <v>242</v>
      </c>
      <c r="D13" s="21"/>
      <c r="E13" s="21"/>
      <c r="F13" s="22">
        <v>15</v>
      </c>
      <c r="G13" s="12">
        <f>C13/I2</f>
        <v>0.40468227424749165</v>
      </c>
      <c r="H13" s="13">
        <f t="shared" si="2"/>
        <v>0</v>
      </c>
      <c r="I13" s="13">
        <f t="shared" si="0"/>
        <v>0</v>
      </c>
      <c r="J13" s="14">
        <f t="shared" si="1"/>
        <v>6.1983471074380167E-2</v>
      </c>
    </row>
    <row r="14" spans="1:11" ht="21.75" customHeight="1" thickBot="1" x14ac:dyDescent="0.3">
      <c r="A14" s="15" t="s">
        <v>20</v>
      </c>
      <c r="B14" s="16">
        <v>8</v>
      </c>
      <c r="C14" s="20">
        <v>271</v>
      </c>
      <c r="D14" s="21">
        <v>126</v>
      </c>
      <c r="E14" s="21"/>
      <c r="F14" s="22">
        <v>9</v>
      </c>
      <c r="G14" s="12">
        <f>C14/I2</f>
        <v>0.45317725752508359</v>
      </c>
      <c r="H14" s="13">
        <f t="shared" si="2"/>
        <v>0.46494464944649444</v>
      </c>
      <c r="I14" s="13">
        <f t="shared" si="0"/>
        <v>0</v>
      </c>
      <c r="J14" s="14">
        <f t="shared" si="1"/>
        <v>2.2670025188916875E-2</v>
      </c>
    </row>
    <row r="15" spans="1:11" ht="48" thickBot="1" x14ac:dyDescent="0.3">
      <c r="A15" s="15" t="s">
        <v>21</v>
      </c>
      <c r="B15" s="16">
        <v>9</v>
      </c>
      <c r="C15" s="17">
        <v>102</v>
      </c>
      <c r="D15" s="18">
        <v>201</v>
      </c>
      <c r="E15" s="18"/>
      <c r="F15" s="19"/>
      <c r="G15" s="12">
        <f>C15/[1]Пионерск!$M$10</f>
        <v>0.25954198473282442</v>
      </c>
      <c r="H15" s="13">
        <f t="shared" si="2"/>
        <v>1.9705882352941178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179</v>
      </c>
      <c r="D16" s="21">
        <v>419</v>
      </c>
      <c r="E16" s="21"/>
      <c r="F16" s="22"/>
      <c r="G16" s="12">
        <f>C16/I2</f>
        <v>0.29933110367892979</v>
      </c>
      <c r="H16" s="13">
        <f t="shared" si="2"/>
        <v>2.3407821229050279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97</v>
      </c>
      <c r="D17" s="21">
        <v>161</v>
      </c>
      <c r="E17" s="21"/>
      <c r="F17" s="22">
        <v>5</v>
      </c>
      <c r="G17" s="12">
        <f>C17/[1]Пионерск!$M$10</f>
        <v>0.24681933842239187</v>
      </c>
      <c r="H17" s="13">
        <f t="shared" si="2"/>
        <v>1.6597938144329898</v>
      </c>
      <c r="I17" s="13">
        <f t="shared" si="0"/>
        <v>0</v>
      </c>
      <c r="J17" s="14">
        <f t="shared" si="1"/>
        <v>1.937984496124031E-2</v>
      </c>
    </row>
    <row r="18" spans="1:10" ht="24" customHeight="1" thickBot="1" x14ac:dyDescent="0.3">
      <c r="A18" s="15" t="s">
        <v>24</v>
      </c>
      <c r="B18" s="16">
        <v>12</v>
      </c>
      <c r="C18" s="20">
        <v>311</v>
      </c>
      <c r="D18" s="21">
        <v>45</v>
      </c>
      <c r="E18" s="21"/>
      <c r="F18" s="22">
        <v>2</v>
      </c>
      <c r="G18" s="12">
        <f>C18/I2</f>
        <v>0.52006688963210701</v>
      </c>
      <c r="H18" s="13">
        <f t="shared" si="2"/>
        <v>0.14469453376205788</v>
      </c>
      <c r="I18" s="13">
        <f t="shared" si="0"/>
        <v>0</v>
      </c>
      <c r="J18" s="14">
        <f t="shared" si="1"/>
        <v>5.6179775280898875E-3</v>
      </c>
    </row>
    <row r="19" spans="1:10" ht="24" customHeight="1" thickBot="1" x14ac:dyDescent="0.3">
      <c r="A19" s="15" t="s">
        <v>25</v>
      </c>
      <c r="B19" s="16">
        <v>13</v>
      </c>
      <c r="C19" s="20">
        <v>222</v>
      </c>
      <c r="D19" s="21">
        <v>20</v>
      </c>
      <c r="E19" s="21"/>
      <c r="F19" s="22">
        <v>27</v>
      </c>
      <c r="G19" s="12">
        <f>C19/I2</f>
        <v>0.37123745819397991</v>
      </c>
      <c r="H19" s="13">
        <f t="shared" si="2"/>
        <v>9.0090090090090086E-2</v>
      </c>
      <c r="I19" s="13">
        <f t="shared" si="0"/>
        <v>0</v>
      </c>
      <c r="J19" s="14">
        <f t="shared" si="1"/>
        <v>0.1115702479338843</v>
      </c>
    </row>
    <row r="20" spans="1:10" ht="24" customHeight="1" thickBot="1" x14ac:dyDescent="0.3">
      <c r="A20" s="15" t="s">
        <v>26</v>
      </c>
      <c r="B20" s="16">
        <v>14</v>
      </c>
      <c r="C20" s="20">
        <v>222</v>
      </c>
      <c r="D20" s="21">
        <v>20</v>
      </c>
      <c r="E20" s="21"/>
      <c r="F20" s="22">
        <v>14</v>
      </c>
      <c r="G20" s="12">
        <f>C20/I2</f>
        <v>0.37123745819397991</v>
      </c>
      <c r="H20" s="13">
        <f t="shared" si="2"/>
        <v>9.0090090090090086E-2</v>
      </c>
      <c r="I20" s="13">
        <f t="shared" si="0"/>
        <v>0</v>
      </c>
      <c r="J20" s="14">
        <f t="shared" si="1"/>
        <v>5.7851239669421489E-2</v>
      </c>
    </row>
    <row r="21" spans="1:10" ht="24" customHeight="1" thickBot="1" x14ac:dyDescent="0.3">
      <c r="A21" s="15" t="s">
        <v>27</v>
      </c>
      <c r="B21" s="16">
        <v>15</v>
      </c>
      <c r="C21" s="20">
        <v>535</v>
      </c>
      <c r="D21" s="21">
        <v>63</v>
      </c>
      <c r="E21" s="21"/>
      <c r="F21" s="22">
        <v>4</v>
      </c>
      <c r="G21" s="12">
        <f>C21/I2</f>
        <v>0.89464882943143809</v>
      </c>
      <c r="H21" s="13">
        <f t="shared" si="2"/>
        <v>0.11775700934579439</v>
      </c>
      <c r="I21" s="13">
        <f t="shared" si="0"/>
        <v>0</v>
      </c>
      <c r="J21" s="14">
        <f t="shared" si="1"/>
        <v>6.688963210702341E-3</v>
      </c>
    </row>
    <row r="22" spans="1:10" ht="24" customHeight="1" thickBot="1" x14ac:dyDescent="0.3">
      <c r="A22" s="15" t="s">
        <v>28</v>
      </c>
      <c r="B22" s="16">
        <v>16</v>
      </c>
      <c r="C22" s="20">
        <v>298</v>
      </c>
      <c r="D22" s="21">
        <v>59</v>
      </c>
      <c r="E22" s="21"/>
      <c r="F22" s="22"/>
      <c r="G22" s="12">
        <f>C22/I2</f>
        <v>0.49832775919732442</v>
      </c>
      <c r="H22" s="13">
        <f t="shared" si="2"/>
        <v>0.19798657718120805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125</v>
      </c>
      <c r="D23" s="21">
        <v>90</v>
      </c>
      <c r="E23" s="21"/>
      <c r="F23" s="22"/>
      <c r="G23" s="12">
        <f>C23/I2</f>
        <v>0.20903010033444816</v>
      </c>
      <c r="H23" s="13">
        <f t="shared" si="2"/>
        <v>0.72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3</v>
      </c>
      <c r="D24" s="21"/>
      <c r="E24" s="21"/>
      <c r="F24" s="22"/>
      <c r="G24" s="12">
        <f>C24/I2</f>
        <v>5.016722408026756E-3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464</v>
      </c>
      <c r="D25" s="21"/>
      <c r="E25" s="21"/>
      <c r="F25" s="22"/>
      <c r="G25" s="12">
        <f>C25/I2</f>
        <v>0.77591973244147161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598</v>
      </c>
      <c r="D26" s="29"/>
      <c r="E26" s="29"/>
      <c r="F26" s="22">
        <v>108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0.1806020066889632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4">
    <tabColor rgb="FFFF0000"/>
  </sheetPr>
  <dimension ref="A1:K29"/>
  <sheetViews>
    <sheetView topLeftCell="A13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[1]Полесск!$E$10</f>
        <v>646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646</v>
      </c>
      <c r="D7" s="10"/>
      <c r="E7" s="10"/>
      <c r="F7" s="11">
        <v>49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7.5851393188854491E-2</v>
      </c>
    </row>
    <row r="8" spans="1:11" ht="32.25" thickBot="1" x14ac:dyDescent="0.3">
      <c r="A8" s="15" t="s">
        <v>13</v>
      </c>
      <c r="B8" s="16">
        <v>2</v>
      </c>
      <c r="C8" s="17">
        <v>646</v>
      </c>
      <c r="D8" s="18"/>
      <c r="E8" s="18"/>
      <c r="F8" s="19">
        <v>22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3.4055727554179564E-2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646</v>
      </c>
      <c r="D9" s="21"/>
      <c r="E9" s="21"/>
      <c r="F9" s="22">
        <v>161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0.24922600619195046</v>
      </c>
    </row>
    <row r="10" spans="1:11" ht="21.75" customHeight="1" thickBot="1" x14ac:dyDescent="0.3">
      <c r="A10" s="15" t="s">
        <v>16</v>
      </c>
      <c r="B10" s="16">
        <v>4</v>
      </c>
      <c r="C10" s="20">
        <v>285</v>
      </c>
      <c r="D10" s="21"/>
      <c r="E10" s="21"/>
      <c r="F10" s="22">
        <v>23</v>
      </c>
      <c r="G10" s="12">
        <f>C10/I2</f>
        <v>0.44117647058823528</v>
      </c>
      <c r="H10" s="13">
        <f t="shared" ref="H10:H26" si="2">D10/C10</f>
        <v>0</v>
      </c>
      <c r="I10" s="13">
        <f t="shared" si="0"/>
        <v>0</v>
      </c>
      <c r="J10" s="14">
        <f t="shared" si="1"/>
        <v>8.0701754385964913E-2</v>
      </c>
    </row>
    <row r="11" spans="1:11" ht="21.75" customHeight="1" thickBot="1" x14ac:dyDescent="0.3">
      <c r="A11" s="15" t="s">
        <v>17</v>
      </c>
      <c r="B11" s="16">
        <v>5</v>
      </c>
      <c r="C11" s="20">
        <v>285</v>
      </c>
      <c r="D11" s="21"/>
      <c r="E11" s="21"/>
      <c r="F11" s="22">
        <v>36</v>
      </c>
      <c r="G11" s="12">
        <f>C11/I2</f>
        <v>0.44117647058823528</v>
      </c>
      <c r="H11" s="13">
        <f t="shared" si="2"/>
        <v>0</v>
      </c>
      <c r="I11" s="13">
        <f t="shared" si="0"/>
        <v>0</v>
      </c>
      <c r="J11" s="14">
        <f t="shared" si="1"/>
        <v>0.12631578947368421</v>
      </c>
    </row>
    <row r="12" spans="1:11" ht="21.75" customHeight="1" thickBot="1" x14ac:dyDescent="0.3">
      <c r="A12" s="15" t="s">
        <v>18</v>
      </c>
      <c r="B12" s="16">
        <v>6</v>
      </c>
      <c r="C12" s="20">
        <v>285</v>
      </c>
      <c r="D12" s="21"/>
      <c r="E12" s="21"/>
      <c r="F12" s="22">
        <v>17</v>
      </c>
      <c r="G12" s="12">
        <f>C12/I2</f>
        <v>0.44117647058823528</v>
      </c>
      <c r="H12" s="13">
        <f t="shared" si="2"/>
        <v>0</v>
      </c>
      <c r="I12" s="13">
        <f t="shared" si="0"/>
        <v>0</v>
      </c>
      <c r="J12" s="14">
        <f t="shared" si="1"/>
        <v>5.9649122807017542E-2</v>
      </c>
    </row>
    <row r="13" spans="1:11" ht="21.75" customHeight="1" thickBot="1" x14ac:dyDescent="0.3">
      <c r="A13" s="15" t="s">
        <v>19</v>
      </c>
      <c r="B13" s="16">
        <v>7</v>
      </c>
      <c r="C13" s="20">
        <v>361</v>
      </c>
      <c r="D13" s="21"/>
      <c r="E13" s="21"/>
      <c r="F13" s="22">
        <v>19</v>
      </c>
      <c r="G13" s="12">
        <f>C13/I2</f>
        <v>0.55882352941176472</v>
      </c>
      <c r="H13" s="13">
        <f t="shared" si="2"/>
        <v>0</v>
      </c>
      <c r="I13" s="13">
        <f t="shared" si="0"/>
        <v>0</v>
      </c>
      <c r="J13" s="14">
        <f t="shared" si="1"/>
        <v>5.2631578947368418E-2</v>
      </c>
    </row>
    <row r="14" spans="1:11" ht="21.75" customHeight="1" thickBot="1" x14ac:dyDescent="0.3">
      <c r="A14" s="15" t="s">
        <v>20</v>
      </c>
      <c r="B14" s="16">
        <v>8</v>
      </c>
      <c r="C14" s="20">
        <v>333</v>
      </c>
      <c r="D14" s="21"/>
      <c r="E14" s="21"/>
      <c r="F14" s="22">
        <v>42</v>
      </c>
      <c r="G14" s="12">
        <f>C14/I2</f>
        <v>0.51547987616099067</v>
      </c>
      <c r="H14" s="13">
        <f t="shared" si="2"/>
        <v>0</v>
      </c>
      <c r="I14" s="13">
        <f t="shared" si="0"/>
        <v>0</v>
      </c>
      <c r="J14" s="14">
        <f t="shared" si="1"/>
        <v>0.12612612612612611</v>
      </c>
    </row>
    <row r="15" spans="1:11" ht="48" thickBot="1" x14ac:dyDescent="0.3">
      <c r="A15" s="15" t="s">
        <v>21</v>
      </c>
      <c r="B15" s="16">
        <v>9</v>
      </c>
      <c r="C15" s="17">
        <v>337</v>
      </c>
      <c r="D15" s="18"/>
      <c r="E15" s="18"/>
      <c r="F15" s="19">
        <v>0</v>
      </c>
      <c r="G15" s="12">
        <f>C15/[1]Полесск!$M$10</f>
        <v>1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676</v>
      </c>
      <c r="D16" s="21"/>
      <c r="E16" s="21"/>
      <c r="F16" s="22">
        <v>0</v>
      </c>
      <c r="G16" s="12">
        <f>C16/I2</f>
        <v>1.0464396284829722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117</v>
      </c>
      <c r="D17" s="21"/>
      <c r="E17" s="21"/>
      <c r="F17" s="22">
        <v>0</v>
      </c>
      <c r="G17" s="12">
        <f>C17/[1]Полесск!$M$10</f>
        <v>0.34718100890207715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361</v>
      </c>
      <c r="D18" s="21"/>
      <c r="E18" s="21"/>
      <c r="F18" s="22">
        <v>9</v>
      </c>
      <c r="G18" s="12">
        <f>C18/I2</f>
        <v>0.55882352941176472</v>
      </c>
      <c r="H18" s="13">
        <f t="shared" si="2"/>
        <v>0</v>
      </c>
      <c r="I18" s="13">
        <f t="shared" si="0"/>
        <v>0</v>
      </c>
      <c r="J18" s="14">
        <f t="shared" si="1"/>
        <v>2.4930747922437674E-2</v>
      </c>
    </row>
    <row r="19" spans="1:10" ht="24" customHeight="1" thickBot="1" x14ac:dyDescent="0.3">
      <c r="A19" s="15" t="s">
        <v>25</v>
      </c>
      <c r="B19" s="16">
        <v>13</v>
      </c>
      <c r="C19" s="20">
        <v>285</v>
      </c>
      <c r="D19" s="21"/>
      <c r="E19" s="21"/>
      <c r="F19" s="22">
        <v>6</v>
      </c>
      <c r="G19" s="12">
        <f>C19/I2</f>
        <v>0.44117647058823528</v>
      </c>
      <c r="H19" s="13">
        <f t="shared" si="2"/>
        <v>0</v>
      </c>
      <c r="I19" s="13">
        <f t="shared" si="0"/>
        <v>0</v>
      </c>
      <c r="J19" s="14">
        <f t="shared" si="1"/>
        <v>2.1052631578947368E-2</v>
      </c>
    </row>
    <row r="20" spans="1:10" ht="24" customHeight="1" thickBot="1" x14ac:dyDescent="0.3">
      <c r="A20" s="15" t="s">
        <v>26</v>
      </c>
      <c r="B20" s="16">
        <v>14</v>
      </c>
      <c r="C20" s="20">
        <v>361</v>
      </c>
      <c r="D20" s="21"/>
      <c r="E20" s="21"/>
      <c r="F20" s="22">
        <v>14</v>
      </c>
      <c r="G20" s="12">
        <f>C20/I2</f>
        <v>0.55882352941176472</v>
      </c>
      <c r="H20" s="13">
        <f t="shared" si="2"/>
        <v>0</v>
      </c>
      <c r="I20" s="13">
        <f t="shared" si="0"/>
        <v>0</v>
      </c>
      <c r="J20" s="14">
        <f t="shared" si="1"/>
        <v>3.8781163434903045E-2</v>
      </c>
    </row>
    <row r="21" spans="1:10" ht="24" customHeight="1" thickBot="1" x14ac:dyDescent="0.3">
      <c r="A21" s="15" t="s">
        <v>27</v>
      </c>
      <c r="B21" s="16">
        <v>15</v>
      </c>
      <c r="C21" s="20">
        <v>646</v>
      </c>
      <c r="D21" s="21"/>
      <c r="E21" s="21"/>
      <c r="F21" s="22">
        <v>4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6.1919504643962852E-3</v>
      </c>
    </row>
    <row r="22" spans="1:10" ht="24" customHeight="1" thickBot="1" x14ac:dyDescent="0.3">
      <c r="A22" s="15" t="s">
        <v>28</v>
      </c>
      <c r="B22" s="16">
        <v>16</v>
      </c>
      <c r="C22" s="20">
        <v>204</v>
      </c>
      <c r="D22" s="21"/>
      <c r="E22" s="21"/>
      <c r="F22" s="22">
        <v>0</v>
      </c>
      <c r="G22" s="12">
        <f>C22/I2</f>
        <v>0.31578947368421051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89</v>
      </c>
      <c r="D23" s="21"/>
      <c r="E23" s="21"/>
      <c r="F23" s="22">
        <v>0</v>
      </c>
      <c r="G23" s="12">
        <f>C23/I2</f>
        <v>0.13777089783281735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4</v>
      </c>
      <c r="D24" s="21"/>
      <c r="E24" s="21"/>
      <c r="F24" s="22">
        <v>0</v>
      </c>
      <c r="G24" s="12">
        <f>C24/I2</f>
        <v>6.1919504643962852E-3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312</v>
      </c>
      <c r="D25" s="21"/>
      <c r="E25" s="21"/>
      <c r="F25" s="22">
        <v>11</v>
      </c>
      <c r="G25" s="12">
        <f>C25/I2</f>
        <v>0.48297213622291024</v>
      </c>
      <c r="H25" s="13">
        <f t="shared" si="2"/>
        <v>0</v>
      </c>
      <c r="I25" s="13">
        <f t="shared" si="0"/>
        <v>0</v>
      </c>
      <c r="J25" s="14">
        <f t="shared" si="1"/>
        <v>3.5256410256410256E-2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646</v>
      </c>
      <c r="D26" s="29"/>
      <c r="E26" s="29"/>
      <c r="F26" s="22">
        <v>616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0.95356037151702788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5">
    <tabColor rgb="FFFF0000"/>
  </sheetPr>
  <dimension ref="A1:K29"/>
  <sheetViews>
    <sheetView topLeftCell="A10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[1]Правдинск!$E$10</f>
        <v>607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607</v>
      </c>
      <c r="D7" s="10"/>
      <c r="E7" s="10"/>
      <c r="F7" s="11">
        <v>112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0.18451400329489293</v>
      </c>
    </row>
    <row r="8" spans="1:11" ht="32.25" thickBot="1" x14ac:dyDescent="0.3">
      <c r="A8" s="15" t="s">
        <v>13</v>
      </c>
      <c r="B8" s="16">
        <v>2</v>
      </c>
      <c r="C8" s="17">
        <v>607</v>
      </c>
      <c r="D8" s="18"/>
      <c r="E8" s="18"/>
      <c r="F8" s="19">
        <v>65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0.1070840197693575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607</v>
      </c>
      <c r="D9" s="21"/>
      <c r="E9" s="21"/>
      <c r="F9" s="22">
        <v>142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0.23393739703459637</v>
      </c>
    </row>
    <row r="10" spans="1:11" ht="21.75" customHeight="1" thickBot="1" x14ac:dyDescent="0.3">
      <c r="A10" s="15" t="s">
        <v>16</v>
      </c>
      <c r="B10" s="16">
        <v>4</v>
      </c>
      <c r="C10" s="20">
        <v>607</v>
      </c>
      <c r="D10" s="21"/>
      <c r="E10" s="21"/>
      <c r="F10" s="22">
        <v>163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0.26853377265238881</v>
      </c>
    </row>
    <row r="11" spans="1:11" ht="21.75" customHeight="1" thickBot="1" x14ac:dyDescent="0.3">
      <c r="A11" s="15" t="s">
        <v>17</v>
      </c>
      <c r="B11" s="16">
        <v>5</v>
      </c>
      <c r="C11" s="20">
        <v>607</v>
      </c>
      <c r="D11" s="21"/>
      <c r="E11" s="21"/>
      <c r="F11" s="22">
        <v>119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0.19604612850082373</v>
      </c>
    </row>
    <row r="12" spans="1:11" ht="21.75" customHeight="1" thickBot="1" x14ac:dyDescent="0.3">
      <c r="A12" s="15" t="s">
        <v>18</v>
      </c>
      <c r="B12" s="16">
        <v>6</v>
      </c>
      <c r="C12" s="20">
        <v>217</v>
      </c>
      <c r="D12" s="21"/>
      <c r="E12" s="21"/>
      <c r="F12" s="22">
        <v>105</v>
      </c>
      <c r="G12" s="12">
        <f>C12/I2</f>
        <v>0.35749588138385502</v>
      </c>
      <c r="H12" s="13">
        <f t="shared" si="2"/>
        <v>0</v>
      </c>
      <c r="I12" s="13">
        <f t="shared" si="0"/>
        <v>0</v>
      </c>
      <c r="J12" s="14">
        <f t="shared" si="1"/>
        <v>0.4838709677419355</v>
      </c>
    </row>
    <row r="13" spans="1:11" ht="21.75" customHeight="1" thickBot="1" x14ac:dyDescent="0.3">
      <c r="A13" s="15" t="s">
        <v>19</v>
      </c>
      <c r="B13" s="16">
        <v>7</v>
      </c>
      <c r="C13" s="20">
        <v>217</v>
      </c>
      <c r="D13" s="21"/>
      <c r="E13" s="21"/>
      <c r="F13" s="22">
        <v>23</v>
      </c>
      <c r="G13" s="12">
        <f>C13/I2</f>
        <v>0.35749588138385502</v>
      </c>
      <c r="H13" s="13">
        <f t="shared" si="2"/>
        <v>0</v>
      </c>
      <c r="I13" s="13">
        <f t="shared" si="0"/>
        <v>0</v>
      </c>
      <c r="J13" s="14">
        <f t="shared" si="1"/>
        <v>0.10599078341013825</v>
      </c>
    </row>
    <row r="14" spans="1:11" ht="21.75" customHeight="1" thickBot="1" x14ac:dyDescent="0.3">
      <c r="A14" s="15" t="s">
        <v>20</v>
      </c>
      <c r="B14" s="16">
        <v>8</v>
      </c>
      <c r="C14" s="20">
        <v>354</v>
      </c>
      <c r="D14" s="21"/>
      <c r="E14" s="21"/>
      <c r="F14" s="22">
        <v>29</v>
      </c>
      <c r="G14" s="12">
        <f>C14/I2</f>
        <v>0.58319604612850084</v>
      </c>
      <c r="H14" s="13">
        <f t="shared" si="2"/>
        <v>0</v>
      </c>
      <c r="I14" s="13">
        <f t="shared" si="0"/>
        <v>0</v>
      </c>
      <c r="J14" s="14">
        <f t="shared" si="1"/>
        <v>8.1920903954802254E-2</v>
      </c>
    </row>
    <row r="15" spans="1:11" ht="48" thickBot="1" x14ac:dyDescent="0.3">
      <c r="A15" s="15" t="s">
        <v>21</v>
      </c>
      <c r="B15" s="16">
        <v>9</v>
      </c>
      <c r="C15" s="17">
        <v>220</v>
      </c>
      <c r="D15" s="18"/>
      <c r="E15" s="18"/>
      <c r="F15" s="19">
        <v>49</v>
      </c>
      <c r="G15" s="12">
        <f>C15/[1]Правдинск!$M$10</f>
        <v>0.61111111111111116</v>
      </c>
      <c r="H15" s="13">
        <f t="shared" si="2"/>
        <v>0</v>
      </c>
      <c r="I15" s="13">
        <f t="shared" si="0"/>
        <v>0</v>
      </c>
      <c r="J15" s="14">
        <f t="shared" si="1"/>
        <v>0.22272727272727272</v>
      </c>
    </row>
    <row r="16" spans="1:11" ht="24" customHeight="1" thickBot="1" x14ac:dyDescent="0.3">
      <c r="A16" s="15" t="s">
        <v>22</v>
      </c>
      <c r="B16" s="16">
        <v>10</v>
      </c>
      <c r="C16" s="20">
        <v>53</v>
      </c>
      <c r="D16" s="21"/>
      <c r="E16" s="21"/>
      <c r="F16" s="22"/>
      <c r="G16" s="12">
        <f>C16/I2</f>
        <v>8.7314662273476118E-2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82</v>
      </c>
      <c r="D17" s="21"/>
      <c r="E17" s="21"/>
      <c r="F17" s="22">
        <v>6</v>
      </c>
      <c r="G17" s="12">
        <f>C17/[1]Правдинск!$M$10</f>
        <v>0.22777777777777777</v>
      </c>
      <c r="H17" s="13">
        <f t="shared" si="2"/>
        <v>0</v>
      </c>
      <c r="I17" s="13">
        <f t="shared" si="0"/>
        <v>0</v>
      </c>
      <c r="J17" s="14">
        <f t="shared" si="1"/>
        <v>7.3170731707317069E-2</v>
      </c>
    </row>
    <row r="18" spans="1:10" ht="24" customHeight="1" thickBot="1" x14ac:dyDescent="0.3">
      <c r="A18" s="15" t="s">
        <v>24</v>
      </c>
      <c r="B18" s="16">
        <v>12</v>
      </c>
      <c r="C18" s="20">
        <v>479</v>
      </c>
      <c r="D18" s="21"/>
      <c r="E18" s="21"/>
      <c r="F18" s="22">
        <v>48</v>
      </c>
      <c r="G18" s="12">
        <f>C18/I2</f>
        <v>0.78912685337726529</v>
      </c>
      <c r="H18" s="13">
        <f t="shared" si="2"/>
        <v>0</v>
      </c>
      <c r="I18" s="13">
        <f t="shared" si="0"/>
        <v>0</v>
      </c>
      <c r="J18" s="14">
        <f t="shared" si="1"/>
        <v>0.10020876826722339</v>
      </c>
    </row>
    <row r="19" spans="1:10" ht="24" customHeight="1" thickBot="1" x14ac:dyDescent="0.3">
      <c r="A19" s="15" t="s">
        <v>25</v>
      </c>
      <c r="B19" s="16">
        <v>13</v>
      </c>
      <c r="C19" s="20">
        <v>479</v>
      </c>
      <c r="D19" s="21"/>
      <c r="E19" s="21"/>
      <c r="F19" s="22">
        <v>48</v>
      </c>
      <c r="G19" s="12">
        <f>C19/I2</f>
        <v>0.78912685337726529</v>
      </c>
      <c r="H19" s="13">
        <f t="shared" si="2"/>
        <v>0</v>
      </c>
      <c r="I19" s="13">
        <f t="shared" si="0"/>
        <v>0</v>
      </c>
      <c r="J19" s="14">
        <f t="shared" si="1"/>
        <v>0.10020876826722339</v>
      </c>
    </row>
    <row r="20" spans="1:10" ht="24" customHeight="1" thickBot="1" x14ac:dyDescent="0.3">
      <c r="A20" s="15" t="s">
        <v>26</v>
      </c>
      <c r="B20" s="16">
        <v>14</v>
      </c>
      <c r="C20" s="20">
        <v>479</v>
      </c>
      <c r="D20" s="21"/>
      <c r="E20" s="21"/>
      <c r="F20" s="22">
        <v>63</v>
      </c>
      <c r="G20" s="12">
        <f>C20/I2</f>
        <v>0.78912685337726529</v>
      </c>
      <c r="H20" s="13">
        <f t="shared" si="2"/>
        <v>0</v>
      </c>
      <c r="I20" s="13">
        <f t="shared" si="0"/>
        <v>0</v>
      </c>
      <c r="J20" s="14">
        <f t="shared" si="1"/>
        <v>0.13152400835073069</v>
      </c>
    </row>
    <row r="21" spans="1:10" ht="24" customHeight="1" thickBot="1" x14ac:dyDescent="0.3">
      <c r="A21" s="15" t="s">
        <v>27</v>
      </c>
      <c r="B21" s="16">
        <v>15</v>
      </c>
      <c r="C21" s="20">
        <v>508</v>
      </c>
      <c r="D21" s="21"/>
      <c r="E21" s="21"/>
      <c r="F21" s="22">
        <v>36</v>
      </c>
      <c r="G21" s="12">
        <f>C21/I2</f>
        <v>0.8369028006589786</v>
      </c>
      <c r="H21" s="13">
        <f t="shared" si="2"/>
        <v>0</v>
      </c>
      <c r="I21" s="13">
        <f t="shared" si="0"/>
        <v>0</v>
      </c>
      <c r="J21" s="14">
        <f t="shared" si="1"/>
        <v>7.0866141732283464E-2</v>
      </c>
    </row>
    <row r="22" spans="1:10" ht="24" customHeight="1" thickBot="1" x14ac:dyDescent="0.3">
      <c r="A22" s="15" t="s">
        <v>28</v>
      </c>
      <c r="B22" s="16">
        <v>16</v>
      </c>
      <c r="C22" s="20">
        <v>358</v>
      </c>
      <c r="D22" s="21"/>
      <c r="E22" s="21"/>
      <c r="F22" s="22">
        <v>12</v>
      </c>
      <c r="G22" s="12">
        <f>C22/I2</f>
        <v>0.5897858319604613</v>
      </c>
      <c r="H22" s="13">
        <f t="shared" si="2"/>
        <v>0</v>
      </c>
      <c r="I22" s="13">
        <f t="shared" si="0"/>
        <v>0</v>
      </c>
      <c r="J22" s="14">
        <f t="shared" si="1"/>
        <v>3.3519553072625698E-2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264</v>
      </c>
      <c r="D23" s="21"/>
      <c r="E23" s="21"/>
      <c r="F23" s="22">
        <v>85</v>
      </c>
      <c r="G23" s="12">
        <f>C23/I2</f>
        <v>0.43492586490939045</v>
      </c>
      <c r="H23" s="13">
        <f t="shared" si="2"/>
        <v>0</v>
      </c>
      <c r="I23" s="13">
        <f t="shared" si="0"/>
        <v>0</v>
      </c>
      <c r="J23" s="14">
        <f t="shared" si="1"/>
        <v>0.32196969696969696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108</v>
      </c>
      <c r="D25" s="21"/>
      <c r="E25" s="21"/>
      <c r="F25" s="22">
        <v>12</v>
      </c>
      <c r="G25" s="12">
        <f>C25/I2</f>
        <v>0.17792421746293247</v>
      </c>
      <c r="H25" s="13">
        <f t="shared" si="2"/>
        <v>0</v>
      </c>
      <c r="I25" s="13">
        <f t="shared" si="0"/>
        <v>0</v>
      </c>
      <c r="J25" s="14">
        <f t="shared" si="1"/>
        <v>0.1111111111111111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607</v>
      </c>
      <c r="D26" s="29"/>
      <c r="E26" s="29"/>
      <c r="F26" s="22">
        <v>178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0.29324546952224051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6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[1]Светлый!$E$10</f>
        <v>1335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1335</v>
      </c>
      <c r="D7" s="10"/>
      <c r="E7" s="10"/>
      <c r="F7" s="11">
        <v>1174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0.87940074906367038</v>
      </c>
    </row>
    <row r="8" spans="1:11" ht="32.25" thickBot="1" x14ac:dyDescent="0.3">
      <c r="A8" s="15" t="s">
        <v>13</v>
      </c>
      <c r="B8" s="16">
        <v>2</v>
      </c>
      <c r="C8" s="17">
        <v>1335</v>
      </c>
      <c r="D8" s="18"/>
      <c r="E8" s="18"/>
      <c r="F8" s="19">
        <v>450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0.33707865168539325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1335</v>
      </c>
      <c r="D9" s="21"/>
      <c r="E9" s="21"/>
      <c r="F9" s="22">
        <v>24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1.7977528089887642E-2</v>
      </c>
    </row>
    <row r="10" spans="1:11" ht="21.75" customHeight="1" thickBot="1" x14ac:dyDescent="0.3">
      <c r="A10" s="15" t="s">
        <v>16</v>
      </c>
      <c r="B10" s="16">
        <v>4</v>
      </c>
      <c r="C10" s="20">
        <v>469</v>
      </c>
      <c r="D10" s="21">
        <v>200</v>
      </c>
      <c r="E10" s="21"/>
      <c r="F10" s="22">
        <v>15</v>
      </c>
      <c r="G10" s="12">
        <f>C10/I2</f>
        <v>0.35131086142322099</v>
      </c>
      <c r="H10" s="13">
        <f t="shared" ref="H10:H26" si="2">D10/C10</f>
        <v>0.42643923240938164</v>
      </c>
      <c r="I10" s="13">
        <f t="shared" si="0"/>
        <v>0</v>
      </c>
      <c r="J10" s="14">
        <f t="shared" si="1"/>
        <v>2.2421524663677129E-2</v>
      </c>
    </row>
    <row r="11" spans="1:11" ht="21.75" customHeight="1" thickBot="1" x14ac:dyDescent="0.3">
      <c r="A11" s="15" t="s">
        <v>17</v>
      </c>
      <c r="B11" s="16">
        <v>5</v>
      </c>
      <c r="C11" s="20">
        <v>469</v>
      </c>
      <c r="D11" s="21">
        <v>200</v>
      </c>
      <c r="E11" s="21"/>
      <c r="F11" s="22">
        <v>20</v>
      </c>
      <c r="G11" s="12">
        <f>C11/I2</f>
        <v>0.35131086142322099</v>
      </c>
      <c r="H11" s="13">
        <f t="shared" si="2"/>
        <v>0.42643923240938164</v>
      </c>
      <c r="I11" s="13">
        <f t="shared" si="0"/>
        <v>0</v>
      </c>
      <c r="J11" s="14">
        <f t="shared" si="1"/>
        <v>2.9895366218236172E-2</v>
      </c>
    </row>
    <row r="12" spans="1:11" ht="21.75" customHeight="1" thickBot="1" x14ac:dyDescent="0.3">
      <c r="A12" s="15" t="s">
        <v>18</v>
      </c>
      <c r="B12" s="16">
        <v>6</v>
      </c>
      <c r="C12" s="20">
        <v>356</v>
      </c>
      <c r="D12" s="21"/>
      <c r="E12" s="21"/>
      <c r="F12" s="22">
        <v>2</v>
      </c>
      <c r="G12" s="12">
        <f>C12/I2</f>
        <v>0.26666666666666666</v>
      </c>
      <c r="H12" s="13">
        <f t="shared" si="2"/>
        <v>0</v>
      </c>
      <c r="I12" s="13">
        <f t="shared" si="0"/>
        <v>0</v>
      </c>
      <c r="J12" s="14">
        <f t="shared" si="1"/>
        <v>5.6179775280898875E-3</v>
      </c>
    </row>
    <row r="13" spans="1:11" ht="21.75" customHeight="1" thickBot="1" x14ac:dyDescent="0.3">
      <c r="A13" s="15" t="s">
        <v>19</v>
      </c>
      <c r="B13" s="16">
        <v>7</v>
      </c>
      <c r="C13" s="20">
        <v>653</v>
      </c>
      <c r="D13" s="21"/>
      <c r="E13" s="21"/>
      <c r="F13" s="22">
        <v>84</v>
      </c>
      <c r="G13" s="12">
        <f>C13/I2</f>
        <v>0.48913857677902622</v>
      </c>
      <c r="H13" s="13">
        <f t="shared" si="2"/>
        <v>0</v>
      </c>
      <c r="I13" s="13">
        <f t="shared" si="0"/>
        <v>0</v>
      </c>
      <c r="J13" s="14">
        <f t="shared" si="1"/>
        <v>0.12863705972434916</v>
      </c>
    </row>
    <row r="14" spans="1:11" ht="21.75" customHeight="1" thickBot="1" x14ac:dyDescent="0.3">
      <c r="A14" s="15" t="s">
        <v>20</v>
      </c>
      <c r="B14" s="16">
        <v>8</v>
      </c>
      <c r="C14" s="20">
        <v>498</v>
      </c>
      <c r="D14" s="21">
        <v>433</v>
      </c>
      <c r="E14" s="21"/>
      <c r="F14" s="22">
        <v>6</v>
      </c>
      <c r="G14" s="12">
        <f>C14/I2</f>
        <v>0.37303370786516854</v>
      </c>
      <c r="H14" s="13">
        <f t="shared" si="2"/>
        <v>0.86947791164658639</v>
      </c>
      <c r="I14" s="13">
        <f t="shared" si="0"/>
        <v>0</v>
      </c>
      <c r="J14" s="14">
        <f t="shared" si="1"/>
        <v>6.44468313641246E-3</v>
      </c>
    </row>
    <row r="15" spans="1:11" ht="48" thickBot="1" x14ac:dyDescent="0.3">
      <c r="A15" s="15" t="s">
        <v>21</v>
      </c>
      <c r="B15" s="16">
        <v>9</v>
      </c>
      <c r="C15" s="17">
        <v>183</v>
      </c>
      <c r="D15" s="18">
        <v>676</v>
      </c>
      <c r="E15" s="18"/>
      <c r="F15" s="19"/>
      <c r="G15" s="12">
        <f>C15/[1]Светлый!$M$10</f>
        <v>0.21303841676367868</v>
      </c>
      <c r="H15" s="13">
        <f t="shared" si="2"/>
        <v>3.6939890710382515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150</v>
      </c>
      <c r="D16" s="21">
        <v>1185</v>
      </c>
      <c r="E16" s="21"/>
      <c r="F16" s="22"/>
      <c r="G16" s="12">
        <f>C16/I2</f>
        <v>0.11235955056179775</v>
      </c>
      <c r="H16" s="13">
        <f t="shared" si="2"/>
        <v>7.9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138</v>
      </c>
      <c r="D17" s="21">
        <v>325</v>
      </c>
      <c r="E17" s="21"/>
      <c r="F17" s="22"/>
      <c r="G17" s="12">
        <f>C17/[1]Светлый!$M$10</f>
        <v>0.16065192083818394</v>
      </c>
      <c r="H17" s="13">
        <f t="shared" si="2"/>
        <v>2.3550724637681157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456</v>
      </c>
      <c r="D18" s="21">
        <v>213</v>
      </c>
      <c r="E18" s="21"/>
      <c r="F18" s="22"/>
      <c r="G18" s="12">
        <f>C18/I2</f>
        <v>0.34157303370786518</v>
      </c>
      <c r="H18" s="13">
        <f t="shared" si="2"/>
        <v>0.46710526315789475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286</v>
      </c>
      <c r="D19" s="21">
        <v>380</v>
      </c>
      <c r="E19" s="21"/>
      <c r="F19" s="22">
        <v>8</v>
      </c>
      <c r="G19" s="12">
        <f>C19/I2</f>
        <v>0.21423220973782772</v>
      </c>
      <c r="H19" s="13">
        <f t="shared" si="2"/>
        <v>1.3286713286713288</v>
      </c>
      <c r="I19" s="13">
        <f t="shared" si="0"/>
        <v>0</v>
      </c>
      <c r="J19" s="14">
        <f t="shared" si="1"/>
        <v>1.2012012012012012E-2</v>
      </c>
    </row>
    <row r="20" spans="1:10" ht="24" customHeight="1" thickBot="1" x14ac:dyDescent="0.3">
      <c r="A20" s="15" t="s">
        <v>26</v>
      </c>
      <c r="B20" s="16">
        <v>14</v>
      </c>
      <c r="C20" s="20">
        <v>280</v>
      </c>
      <c r="D20" s="21">
        <v>386</v>
      </c>
      <c r="E20" s="21"/>
      <c r="F20" s="22">
        <v>228</v>
      </c>
      <c r="G20" s="12">
        <f>C20/I2</f>
        <v>0.20973782771535582</v>
      </c>
      <c r="H20" s="13">
        <f t="shared" si="2"/>
        <v>1.3785714285714286</v>
      </c>
      <c r="I20" s="13">
        <f t="shared" si="0"/>
        <v>0</v>
      </c>
      <c r="J20" s="14">
        <f t="shared" si="1"/>
        <v>0.34234234234234234</v>
      </c>
    </row>
    <row r="21" spans="1:10" ht="24" customHeight="1" thickBot="1" x14ac:dyDescent="0.3">
      <c r="A21" s="15" t="s">
        <v>27</v>
      </c>
      <c r="B21" s="16">
        <v>15</v>
      </c>
      <c r="C21" s="20">
        <v>708</v>
      </c>
      <c r="D21" s="21">
        <v>627</v>
      </c>
      <c r="E21" s="21"/>
      <c r="F21" s="22">
        <v>5</v>
      </c>
      <c r="G21" s="12">
        <f>C21/I2</f>
        <v>0.53033707865168545</v>
      </c>
      <c r="H21" s="13">
        <f t="shared" si="2"/>
        <v>0.88559322033898302</v>
      </c>
      <c r="I21" s="13">
        <f t="shared" si="0"/>
        <v>0</v>
      </c>
      <c r="J21" s="14">
        <f t="shared" si="1"/>
        <v>3.7453183520599251E-3</v>
      </c>
    </row>
    <row r="22" spans="1:10" ht="24" customHeight="1" thickBot="1" x14ac:dyDescent="0.3">
      <c r="A22" s="15" t="s">
        <v>28</v>
      </c>
      <c r="B22" s="16">
        <v>16</v>
      </c>
      <c r="C22" s="20">
        <v>299</v>
      </c>
      <c r="D22" s="21">
        <v>112</v>
      </c>
      <c r="E22" s="21"/>
      <c r="F22" s="22"/>
      <c r="G22" s="12">
        <f>C22/I2</f>
        <v>0.22397003745318353</v>
      </c>
      <c r="H22" s="13">
        <f t="shared" si="2"/>
        <v>0.37458193979933108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25</v>
      </c>
      <c r="D23" s="21">
        <v>201</v>
      </c>
      <c r="E23" s="21"/>
      <c r="F23" s="22"/>
      <c r="G23" s="12">
        <f>C23/I2</f>
        <v>1.8726591760299626E-2</v>
      </c>
      <c r="H23" s="13">
        <f t="shared" si="2"/>
        <v>8.0399999999999991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525</v>
      </c>
      <c r="D25" s="21">
        <v>482</v>
      </c>
      <c r="E25" s="21"/>
      <c r="F25" s="22">
        <v>9</v>
      </c>
      <c r="G25" s="12">
        <f>C25/I2</f>
        <v>0.39325842696629215</v>
      </c>
      <c r="H25" s="13">
        <f t="shared" si="2"/>
        <v>0.91809523809523808</v>
      </c>
      <c r="I25" s="13">
        <f t="shared" si="0"/>
        <v>0</v>
      </c>
      <c r="J25" s="14">
        <f t="shared" si="1"/>
        <v>8.9374379344587893E-3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1335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7">
    <tabColor rgb="FFFF0000"/>
  </sheetPr>
  <dimension ref="A1:K29"/>
  <sheetViews>
    <sheetView tabSelected="1" workbookViewId="0">
      <selection activeCell="D10" sqref="D10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[1]Светлогорск!$E$10</f>
        <v>498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498</v>
      </c>
      <c r="D7" s="10"/>
      <c r="E7" s="10"/>
      <c r="F7" s="11">
        <v>104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0.20883534136546184</v>
      </c>
    </row>
    <row r="8" spans="1:11" ht="32.25" thickBot="1" x14ac:dyDescent="0.3">
      <c r="A8" s="15" t="s">
        <v>13</v>
      </c>
      <c r="B8" s="16">
        <v>2</v>
      </c>
      <c r="C8" s="17">
        <v>498</v>
      </c>
      <c r="D8" s="18"/>
      <c r="E8" s="18"/>
      <c r="F8" s="19">
        <v>32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6.4257028112449793E-2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498</v>
      </c>
      <c r="D9" s="21"/>
      <c r="E9" s="21"/>
      <c r="F9" s="22">
        <v>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1.2048192771084338E-2</v>
      </c>
    </row>
    <row r="10" spans="1:11" ht="21.75" customHeight="1" thickBot="1" x14ac:dyDescent="0.3">
      <c r="A10" s="15" t="s">
        <v>16</v>
      </c>
      <c r="B10" s="16">
        <v>4</v>
      </c>
      <c r="C10" s="20">
        <v>221</v>
      </c>
      <c r="D10" s="21">
        <v>140</v>
      </c>
      <c r="E10" s="21"/>
      <c r="F10" s="22">
        <v>64</v>
      </c>
      <c r="G10" s="12">
        <f>C10/I2</f>
        <v>0.44377510040160645</v>
      </c>
      <c r="H10" s="13">
        <f t="shared" ref="H10:H26" si="2">D10/C10</f>
        <v>0.63348416289592757</v>
      </c>
      <c r="I10" s="13">
        <f t="shared" si="0"/>
        <v>0</v>
      </c>
      <c r="J10" s="14">
        <f t="shared" si="1"/>
        <v>0.17728531855955679</v>
      </c>
    </row>
    <row r="11" spans="1:11" ht="21.75" customHeight="1" thickBot="1" x14ac:dyDescent="0.3">
      <c r="A11" s="15" t="s">
        <v>17</v>
      </c>
      <c r="B11" s="16">
        <v>5</v>
      </c>
      <c r="C11" s="20">
        <v>221</v>
      </c>
      <c r="D11" s="21">
        <v>140</v>
      </c>
      <c r="E11" s="21"/>
      <c r="F11" s="22">
        <v>32</v>
      </c>
      <c r="G11" s="12">
        <f>C11/I2</f>
        <v>0.44377510040160645</v>
      </c>
      <c r="H11" s="13">
        <f t="shared" si="2"/>
        <v>0.63348416289592757</v>
      </c>
      <c r="I11" s="13">
        <f t="shared" si="0"/>
        <v>0</v>
      </c>
      <c r="J11" s="14">
        <f t="shared" si="1"/>
        <v>8.8642659279778394E-2</v>
      </c>
    </row>
    <row r="12" spans="1:11" ht="21.75" customHeight="1" thickBot="1" x14ac:dyDescent="0.3">
      <c r="A12" s="15" t="s">
        <v>18</v>
      </c>
      <c r="B12" s="16">
        <v>6</v>
      </c>
      <c r="C12" s="20">
        <v>169</v>
      </c>
      <c r="D12" s="21"/>
      <c r="E12" s="21"/>
      <c r="F12" s="22"/>
      <c r="G12" s="12">
        <f>C12/I2</f>
        <v>0.3393574297188755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156</v>
      </c>
      <c r="D13" s="21"/>
      <c r="E13" s="21"/>
      <c r="F13" s="22">
        <v>8</v>
      </c>
      <c r="G13" s="12">
        <f>C13/I2</f>
        <v>0.31325301204819278</v>
      </c>
      <c r="H13" s="13">
        <f t="shared" si="2"/>
        <v>0</v>
      </c>
      <c r="I13" s="13">
        <f t="shared" si="0"/>
        <v>0</v>
      </c>
      <c r="J13" s="14">
        <f t="shared" si="1"/>
        <v>5.128205128205128E-2</v>
      </c>
    </row>
    <row r="14" spans="1:11" ht="21.75" customHeight="1" thickBot="1" x14ac:dyDescent="0.3">
      <c r="A14" s="15" t="s">
        <v>20</v>
      </c>
      <c r="B14" s="16">
        <v>8</v>
      </c>
      <c r="C14" s="20">
        <v>298</v>
      </c>
      <c r="D14" s="21">
        <v>99</v>
      </c>
      <c r="E14" s="21"/>
      <c r="F14" s="22">
        <v>6</v>
      </c>
      <c r="G14" s="12">
        <f>C14/I2</f>
        <v>0.59839357429718876</v>
      </c>
      <c r="H14" s="13">
        <f t="shared" si="2"/>
        <v>0.33221476510067116</v>
      </c>
      <c r="I14" s="13">
        <f t="shared" si="0"/>
        <v>0</v>
      </c>
      <c r="J14" s="14">
        <f t="shared" si="1"/>
        <v>1.5113350125944584E-2</v>
      </c>
    </row>
    <row r="15" spans="1:11" ht="48" thickBot="1" x14ac:dyDescent="0.3">
      <c r="A15" s="15" t="s">
        <v>21</v>
      </c>
      <c r="B15" s="16">
        <v>9</v>
      </c>
      <c r="C15" s="17">
        <v>172</v>
      </c>
      <c r="D15" s="18">
        <v>66</v>
      </c>
      <c r="E15" s="18"/>
      <c r="F15" s="19"/>
      <c r="G15" s="12">
        <f>C15/[1]Светлогорск!$M$10</f>
        <v>0.59106529209621994</v>
      </c>
      <c r="H15" s="13">
        <f t="shared" si="2"/>
        <v>0.38372093023255816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179</v>
      </c>
      <c r="D16" s="21">
        <v>319</v>
      </c>
      <c r="E16" s="21"/>
      <c r="F16" s="22"/>
      <c r="G16" s="12">
        <f>C16/I2</f>
        <v>0.35943775100401604</v>
      </c>
      <c r="H16" s="13">
        <f t="shared" si="2"/>
        <v>1.782122905027933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42</v>
      </c>
      <c r="D17" s="21">
        <v>119</v>
      </c>
      <c r="E17" s="21"/>
      <c r="F17" s="22">
        <v>12</v>
      </c>
      <c r="G17" s="12">
        <f>C17/[1]Светлогорск!$M$10</f>
        <v>0.14432989690721648</v>
      </c>
      <c r="H17" s="13">
        <f t="shared" si="2"/>
        <v>2.8333333333333335</v>
      </c>
      <c r="I17" s="13">
        <f t="shared" si="0"/>
        <v>0</v>
      </c>
      <c r="J17" s="14">
        <f t="shared" si="1"/>
        <v>7.4534161490683232E-2</v>
      </c>
    </row>
    <row r="18" spans="1:10" ht="24" customHeight="1" thickBot="1" x14ac:dyDescent="0.3">
      <c r="A18" s="15" t="s">
        <v>24</v>
      </c>
      <c r="B18" s="16">
        <v>12</v>
      </c>
      <c r="C18" s="20">
        <v>260</v>
      </c>
      <c r="D18" s="21">
        <v>65</v>
      </c>
      <c r="E18" s="21"/>
      <c r="F18" s="22"/>
      <c r="G18" s="12">
        <f>C18/I2</f>
        <v>0.52208835341365467</v>
      </c>
      <c r="H18" s="13">
        <f t="shared" si="2"/>
        <v>0.25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130</v>
      </c>
      <c r="D19" s="21">
        <v>40</v>
      </c>
      <c r="E19" s="21"/>
      <c r="F19" s="22"/>
      <c r="G19" s="12">
        <f>C19/I2</f>
        <v>0.26104417670682734</v>
      </c>
      <c r="H19" s="13">
        <f t="shared" si="2"/>
        <v>0.30769230769230771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111</v>
      </c>
      <c r="D20" s="21">
        <v>26</v>
      </c>
      <c r="E20" s="21"/>
      <c r="F20" s="22">
        <v>14</v>
      </c>
      <c r="G20" s="12">
        <f>C20/I2</f>
        <v>0.22289156626506024</v>
      </c>
      <c r="H20" s="13">
        <f t="shared" si="2"/>
        <v>0.23423423423423423</v>
      </c>
      <c r="I20" s="13">
        <f t="shared" si="0"/>
        <v>0</v>
      </c>
      <c r="J20" s="14">
        <f t="shared" si="1"/>
        <v>0.10218978102189781</v>
      </c>
    </row>
    <row r="21" spans="1:10" ht="24" customHeight="1" thickBot="1" x14ac:dyDescent="0.3">
      <c r="A21" s="15" t="s">
        <v>27</v>
      </c>
      <c r="B21" s="16">
        <v>15</v>
      </c>
      <c r="C21" s="20">
        <v>360</v>
      </c>
      <c r="D21" s="21">
        <v>138</v>
      </c>
      <c r="E21" s="21"/>
      <c r="F21" s="22">
        <v>20</v>
      </c>
      <c r="G21" s="12">
        <f>C21/I2</f>
        <v>0.72289156626506024</v>
      </c>
      <c r="H21" s="13">
        <f t="shared" si="2"/>
        <v>0.38333333333333336</v>
      </c>
      <c r="I21" s="13">
        <f t="shared" si="0"/>
        <v>0</v>
      </c>
      <c r="J21" s="14">
        <f t="shared" si="1"/>
        <v>4.0160642570281124E-2</v>
      </c>
    </row>
    <row r="22" spans="1:10" ht="24" customHeight="1" thickBot="1" x14ac:dyDescent="0.3">
      <c r="A22" s="15" t="s">
        <v>28</v>
      </c>
      <c r="B22" s="16">
        <v>16</v>
      </c>
      <c r="C22" s="20">
        <v>227</v>
      </c>
      <c r="D22" s="21">
        <v>13</v>
      </c>
      <c r="E22" s="21"/>
      <c r="F22" s="22"/>
      <c r="G22" s="12">
        <f>C22/I2</f>
        <v>0.45582329317269077</v>
      </c>
      <c r="H22" s="13">
        <f t="shared" si="2"/>
        <v>5.7268722466960353E-2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99</v>
      </c>
      <c r="D23" s="21">
        <v>71</v>
      </c>
      <c r="E23" s="21"/>
      <c r="F23" s="22">
        <v>8</v>
      </c>
      <c r="G23" s="12">
        <f>C23/I2</f>
        <v>0.19879518072289157</v>
      </c>
      <c r="H23" s="13">
        <f t="shared" si="2"/>
        <v>0.71717171717171713</v>
      </c>
      <c r="I23" s="13">
        <f t="shared" si="0"/>
        <v>0</v>
      </c>
      <c r="J23" s="14">
        <f t="shared" si="1"/>
        <v>4.7058823529411764E-2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245</v>
      </c>
      <c r="D25" s="21">
        <v>103</v>
      </c>
      <c r="E25" s="21"/>
      <c r="F25" s="22">
        <v>2</v>
      </c>
      <c r="G25" s="12">
        <f>C25/I2</f>
        <v>0.49196787148594379</v>
      </c>
      <c r="H25" s="13">
        <f t="shared" si="2"/>
        <v>0.42040816326530611</v>
      </c>
      <c r="I25" s="13">
        <f t="shared" si="0"/>
        <v>0</v>
      </c>
      <c r="J25" s="14">
        <f t="shared" si="1"/>
        <v>5.7471264367816091E-3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498</v>
      </c>
      <c r="D26" s="29"/>
      <c r="E26" s="29"/>
      <c r="F26" s="22">
        <v>88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0.17670682730923695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8">
    <tabColor rgb="FFFF0000"/>
  </sheetPr>
  <dimension ref="A1:K29"/>
  <sheetViews>
    <sheetView topLeftCell="A7" workbookViewId="0">
      <selection activeCell="D21" sqref="D21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[1]Славск!$E$10</f>
        <v>916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916</v>
      </c>
      <c r="D7" s="10"/>
      <c r="E7" s="10"/>
      <c r="F7" s="11">
        <v>43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4.6943231441048033E-2</v>
      </c>
    </row>
    <row r="8" spans="1:11" ht="32.25" thickBot="1" x14ac:dyDescent="0.3">
      <c r="A8" s="15" t="s">
        <v>13</v>
      </c>
      <c r="B8" s="16">
        <v>2</v>
      </c>
      <c r="C8" s="17">
        <v>916</v>
      </c>
      <c r="D8" s="18"/>
      <c r="E8" s="18"/>
      <c r="F8" s="19">
        <v>76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8.296943231441048E-2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916</v>
      </c>
      <c r="D9" s="21"/>
      <c r="E9" s="21"/>
      <c r="F9" s="22">
        <v>36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3.9301310043668124E-2</v>
      </c>
    </row>
    <row r="10" spans="1:11" ht="21.75" customHeight="1" thickBot="1" x14ac:dyDescent="0.3">
      <c r="A10" s="15" t="s">
        <v>16</v>
      </c>
      <c r="B10" s="16">
        <v>4</v>
      </c>
      <c r="C10" s="20">
        <v>623</v>
      </c>
      <c r="D10" s="21">
        <v>12</v>
      </c>
      <c r="E10" s="21"/>
      <c r="F10" s="22">
        <v>47</v>
      </c>
      <c r="G10" s="12">
        <f>C10/I2</f>
        <v>0.68013100436681218</v>
      </c>
      <c r="H10" s="13">
        <f t="shared" ref="H10:H26" si="2">D10/C10</f>
        <v>1.9261637239165328E-2</v>
      </c>
      <c r="I10" s="13">
        <f t="shared" si="0"/>
        <v>0</v>
      </c>
      <c r="J10" s="14">
        <f t="shared" si="1"/>
        <v>7.4015748031496062E-2</v>
      </c>
    </row>
    <row r="11" spans="1:11" ht="21.75" customHeight="1" thickBot="1" x14ac:dyDescent="0.3">
      <c r="A11" s="15" t="s">
        <v>17</v>
      </c>
      <c r="B11" s="16">
        <v>5</v>
      </c>
      <c r="C11" s="20">
        <v>616</v>
      </c>
      <c r="D11" s="21">
        <v>12</v>
      </c>
      <c r="E11" s="21"/>
      <c r="F11" s="22">
        <v>16</v>
      </c>
      <c r="G11" s="12">
        <f>C11/I2</f>
        <v>0.67248908296943233</v>
      </c>
      <c r="H11" s="13">
        <f t="shared" si="2"/>
        <v>1.948051948051948E-2</v>
      </c>
      <c r="I11" s="13">
        <f t="shared" si="0"/>
        <v>0</v>
      </c>
      <c r="J11" s="14">
        <f t="shared" si="1"/>
        <v>2.5477707006369428E-2</v>
      </c>
    </row>
    <row r="12" spans="1:11" ht="21.75" customHeight="1" thickBot="1" x14ac:dyDescent="0.3">
      <c r="A12" s="15" t="s">
        <v>18</v>
      </c>
      <c r="B12" s="16">
        <v>6</v>
      </c>
      <c r="C12" s="20">
        <v>443</v>
      </c>
      <c r="D12" s="21"/>
      <c r="E12" s="21"/>
      <c r="F12" s="22"/>
      <c r="G12" s="12">
        <f>C12/I2</f>
        <v>0.48362445414847161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295</v>
      </c>
      <c r="D13" s="21"/>
      <c r="E13" s="21"/>
      <c r="F13" s="22"/>
      <c r="G13" s="12">
        <f>C13/I2</f>
        <v>0.32205240174672489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644</v>
      </c>
      <c r="D14" s="21">
        <v>9</v>
      </c>
      <c r="E14" s="21"/>
      <c r="F14" s="22">
        <v>13</v>
      </c>
      <c r="G14" s="12">
        <f>C14/I2</f>
        <v>0.70305676855895194</v>
      </c>
      <c r="H14" s="13">
        <f t="shared" si="2"/>
        <v>1.3975155279503106E-2</v>
      </c>
      <c r="I14" s="13">
        <f t="shared" si="0"/>
        <v>0</v>
      </c>
      <c r="J14" s="14">
        <f t="shared" si="1"/>
        <v>1.9908116385911178E-2</v>
      </c>
    </row>
    <row r="15" spans="1:11" ht="48" thickBot="1" x14ac:dyDescent="0.3">
      <c r="A15" s="15" t="s">
        <v>21</v>
      </c>
      <c r="B15" s="16">
        <v>9</v>
      </c>
      <c r="C15" s="17">
        <v>476</v>
      </c>
      <c r="D15" s="18">
        <v>4</v>
      </c>
      <c r="E15" s="18"/>
      <c r="F15" s="19"/>
      <c r="G15" s="12">
        <f>C15/[1]Славск!$M$10</f>
        <v>0.93150684931506844</v>
      </c>
      <c r="H15" s="13">
        <f t="shared" si="2"/>
        <v>8.4033613445378148E-3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881</v>
      </c>
      <c r="D16" s="21">
        <v>35</v>
      </c>
      <c r="E16" s="21"/>
      <c r="F16" s="22"/>
      <c r="G16" s="12">
        <f>C16/I2</f>
        <v>0.96179039301310043</v>
      </c>
      <c r="H16" s="13">
        <f t="shared" si="2"/>
        <v>3.9727582292849034E-2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259</v>
      </c>
      <c r="D17" s="21">
        <v>10</v>
      </c>
      <c r="E17" s="21"/>
      <c r="F17" s="22"/>
      <c r="G17" s="12">
        <f>C17/[1]Славск!$M$10</f>
        <v>0.50684931506849318</v>
      </c>
      <c r="H17" s="13">
        <f t="shared" si="2"/>
        <v>3.8610038610038609E-2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401</v>
      </c>
      <c r="D18" s="21">
        <v>12</v>
      </c>
      <c r="E18" s="21"/>
      <c r="F18" s="22"/>
      <c r="G18" s="12">
        <f>C18/I2</f>
        <v>0.43777292576419213</v>
      </c>
      <c r="H18" s="13">
        <f t="shared" si="2"/>
        <v>2.9925187032418952E-2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477</v>
      </c>
      <c r="D19" s="21"/>
      <c r="E19" s="21"/>
      <c r="F19" s="22"/>
      <c r="G19" s="12">
        <f>C19/I2</f>
        <v>0.52074235807860259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500</v>
      </c>
      <c r="D20" s="21">
        <v>12</v>
      </c>
      <c r="E20" s="21">
        <v>15</v>
      </c>
      <c r="F20" s="22">
        <v>51</v>
      </c>
      <c r="G20" s="12">
        <f>C20/I2</f>
        <v>0.54585152838427953</v>
      </c>
      <c r="H20" s="13">
        <f t="shared" si="2"/>
        <v>2.4E-2</v>
      </c>
      <c r="I20" s="13">
        <f t="shared" si="0"/>
        <v>0.03</v>
      </c>
      <c r="J20" s="14">
        <f t="shared" si="1"/>
        <v>9.9609375E-2</v>
      </c>
    </row>
    <row r="21" spans="1:10" ht="24" customHeight="1" thickBot="1" x14ac:dyDescent="0.3">
      <c r="A21" s="15" t="s">
        <v>27</v>
      </c>
      <c r="B21" s="16">
        <v>15</v>
      </c>
      <c r="C21" s="20">
        <v>912</v>
      </c>
      <c r="D21" s="21"/>
      <c r="E21" s="21"/>
      <c r="F21" s="22"/>
      <c r="G21" s="12">
        <f>C21/I2</f>
        <v>0.99563318777292575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385</v>
      </c>
      <c r="D22" s="21">
        <v>12</v>
      </c>
      <c r="E22" s="21"/>
      <c r="F22" s="22"/>
      <c r="G22" s="12">
        <f>C22/I2</f>
        <v>0.4203056768558952</v>
      </c>
      <c r="H22" s="13">
        <f t="shared" si="2"/>
        <v>3.1168831168831169E-2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264</v>
      </c>
      <c r="D23" s="21">
        <v>5</v>
      </c>
      <c r="E23" s="21"/>
      <c r="F23" s="22"/>
      <c r="G23" s="12">
        <f>C23/I2</f>
        <v>0.28820960698689957</v>
      </c>
      <c r="H23" s="13">
        <f t="shared" si="2"/>
        <v>1.893939393939394E-2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6</v>
      </c>
      <c r="D24" s="21"/>
      <c r="E24" s="21"/>
      <c r="F24" s="22"/>
      <c r="G24" s="12">
        <f>C24/I2</f>
        <v>6.5502183406113534E-3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486</v>
      </c>
      <c r="D25" s="21"/>
      <c r="E25" s="21"/>
      <c r="F25" s="22"/>
      <c r="G25" s="12">
        <f>C25/I2</f>
        <v>0.53056768558951961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916</v>
      </c>
      <c r="D26" s="29"/>
      <c r="E26" s="29"/>
      <c r="F26" s="22">
        <v>51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5.5676855895196505E-2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9">
    <tabColor rgb="FFFF0000"/>
  </sheetPr>
  <dimension ref="A1:K29"/>
  <sheetViews>
    <sheetView topLeftCell="A6"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[1]Советск!$E$10</f>
        <v>586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586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586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17">
        <v>586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474</v>
      </c>
      <c r="D10" s="21"/>
      <c r="E10" s="21"/>
      <c r="F10" s="22"/>
      <c r="G10" s="12">
        <f>C10/I2</f>
        <v>0.80887372013651881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474</v>
      </c>
      <c r="D11" s="21"/>
      <c r="E11" s="21"/>
      <c r="F11" s="22"/>
      <c r="G11" s="12">
        <f>C11/I2</f>
        <v>0.80887372013651881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197</v>
      </c>
      <c r="D14" s="21"/>
      <c r="E14" s="21"/>
      <c r="F14" s="22"/>
      <c r="G14" s="12">
        <f>C14/I2</f>
        <v>0.33617747440273038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192</v>
      </c>
      <c r="D15" s="18"/>
      <c r="E15" s="18"/>
      <c r="F15" s="19"/>
      <c r="G15" s="12">
        <f>C15/[1]Советск!$M$10</f>
        <v>0.89719626168224298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586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135</v>
      </c>
      <c r="D17" s="21"/>
      <c r="E17" s="21"/>
      <c r="F17" s="22"/>
      <c r="G17" s="12">
        <f>C17/[1]Советск!$M$10</f>
        <v>0.63084112149532712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472</v>
      </c>
      <c r="D18" s="21"/>
      <c r="E18" s="21"/>
      <c r="F18" s="22"/>
      <c r="G18" s="12">
        <f>C18/I2</f>
        <v>0.80546075085324231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107</v>
      </c>
      <c r="D19" s="21"/>
      <c r="E19" s="21"/>
      <c r="F19" s="22"/>
      <c r="G19" s="12">
        <f>C19/I2</f>
        <v>0.1825938566552901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107</v>
      </c>
      <c r="D20" s="21"/>
      <c r="E20" s="21"/>
      <c r="F20" s="22"/>
      <c r="G20" s="12">
        <f>C20/I2</f>
        <v>0.1825938566552901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586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151</v>
      </c>
      <c r="D22" s="21"/>
      <c r="E22" s="21"/>
      <c r="F22" s="22"/>
      <c r="G22" s="12">
        <f>C22/I2</f>
        <v>0.25767918088737202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111</v>
      </c>
      <c r="D23" s="21"/>
      <c r="E23" s="21"/>
      <c r="F23" s="22"/>
      <c r="G23" s="12">
        <f>C23/I2</f>
        <v>0.18941979522184299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25</v>
      </c>
      <c r="D24" s="21"/>
      <c r="E24" s="21"/>
      <c r="F24" s="22"/>
      <c r="G24" s="12">
        <f>C24/I2</f>
        <v>4.2662116040955635E-2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95</v>
      </c>
      <c r="D25" s="21"/>
      <c r="E25" s="21"/>
      <c r="F25" s="22"/>
      <c r="G25" s="12">
        <f>C25/I2</f>
        <v>0.1621160409556314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586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tabColor rgb="FFFF0000"/>
  </sheetPr>
  <dimension ref="A1:K29"/>
  <sheetViews>
    <sheetView topLeftCell="A10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[1]Балтийск!$E$10</f>
        <v>1037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1037</v>
      </c>
      <c r="D7" s="10"/>
      <c r="E7" s="10"/>
      <c r="F7" s="11">
        <v>206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0.19864995178399228</v>
      </c>
    </row>
    <row r="8" spans="1:11" ht="32.25" thickBot="1" x14ac:dyDescent="0.3">
      <c r="A8" s="15" t="s">
        <v>13</v>
      </c>
      <c r="B8" s="16">
        <v>2</v>
      </c>
      <c r="C8" s="17">
        <v>1037</v>
      </c>
      <c r="D8" s="18"/>
      <c r="E8" s="18"/>
      <c r="F8" s="19">
        <v>89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8.5824493731918999E-2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1037</v>
      </c>
      <c r="D9" s="21"/>
      <c r="E9" s="21"/>
      <c r="F9" s="22">
        <v>32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3.0858244937319191E-2</v>
      </c>
    </row>
    <row r="10" spans="1:11" ht="21.75" customHeight="1" thickBot="1" x14ac:dyDescent="0.3">
      <c r="A10" s="15" t="s">
        <v>16</v>
      </c>
      <c r="B10" s="16">
        <v>4</v>
      </c>
      <c r="C10" s="20">
        <v>184</v>
      </c>
      <c r="D10" s="21">
        <v>532</v>
      </c>
      <c r="E10" s="21"/>
      <c r="F10" s="22">
        <v>22</v>
      </c>
      <c r="G10" s="12">
        <f>C10/I2</f>
        <v>0.17743490838958534</v>
      </c>
      <c r="H10" s="13">
        <f t="shared" ref="H10:H26" si="2">D10/C10</f>
        <v>2.8913043478260869</v>
      </c>
      <c r="I10" s="13">
        <f t="shared" si="0"/>
        <v>0</v>
      </c>
      <c r="J10" s="14">
        <f t="shared" si="1"/>
        <v>3.0726256983240222E-2</v>
      </c>
    </row>
    <row r="11" spans="1:11" ht="21.75" customHeight="1" thickBot="1" x14ac:dyDescent="0.3">
      <c r="A11" s="15" t="s">
        <v>17</v>
      </c>
      <c r="B11" s="16">
        <v>5</v>
      </c>
      <c r="C11" s="20">
        <v>184</v>
      </c>
      <c r="D11" s="21">
        <v>531</v>
      </c>
      <c r="E11" s="21"/>
      <c r="F11" s="22">
        <v>3</v>
      </c>
      <c r="G11" s="12">
        <f>C11/I2</f>
        <v>0.17743490838958534</v>
      </c>
      <c r="H11" s="13">
        <f t="shared" si="2"/>
        <v>2.8858695652173911</v>
      </c>
      <c r="I11" s="13">
        <f t="shared" si="0"/>
        <v>0</v>
      </c>
      <c r="J11" s="14">
        <f t="shared" si="1"/>
        <v>4.1958041958041958E-3</v>
      </c>
    </row>
    <row r="12" spans="1:11" ht="21.75" customHeight="1" thickBot="1" x14ac:dyDescent="0.3">
      <c r="A12" s="15" t="s">
        <v>18</v>
      </c>
      <c r="B12" s="16">
        <v>6</v>
      </c>
      <c r="C12" s="20">
        <v>37</v>
      </c>
      <c r="D12" s="21"/>
      <c r="E12" s="21"/>
      <c r="F12" s="22"/>
      <c r="G12" s="12">
        <f>C12/I2</f>
        <v>3.5679845708775311E-2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14</v>
      </c>
      <c r="D13" s="21"/>
      <c r="E13" s="21"/>
      <c r="F13" s="22"/>
      <c r="G13" s="12">
        <f>C13/I2</f>
        <v>1.3500482160077145E-2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85</v>
      </c>
      <c r="D14" s="21">
        <v>388</v>
      </c>
      <c r="E14" s="21"/>
      <c r="F14" s="22">
        <v>9</v>
      </c>
      <c r="G14" s="12">
        <f>C14/I2</f>
        <v>8.1967213114754092E-2</v>
      </c>
      <c r="H14" s="13">
        <f t="shared" si="2"/>
        <v>4.5647058823529409</v>
      </c>
      <c r="I14" s="13">
        <f t="shared" si="0"/>
        <v>0</v>
      </c>
      <c r="J14" s="14">
        <f t="shared" si="1"/>
        <v>1.9027484143763214E-2</v>
      </c>
    </row>
    <row r="15" spans="1:11" ht="48" thickBot="1" x14ac:dyDescent="0.3">
      <c r="A15" s="15" t="s">
        <v>21</v>
      </c>
      <c r="B15" s="16">
        <v>9</v>
      </c>
      <c r="C15" s="17">
        <v>119</v>
      </c>
      <c r="D15" s="18">
        <v>65</v>
      </c>
      <c r="E15" s="18"/>
      <c r="F15" s="19">
        <v>14</v>
      </c>
      <c r="G15" s="12">
        <f>C15/[1]Балтийск!$M$10</f>
        <v>0.19540229885057472</v>
      </c>
      <c r="H15" s="13">
        <f t="shared" si="2"/>
        <v>0.54621848739495793</v>
      </c>
      <c r="I15" s="13">
        <f t="shared" si="0"/>
        <v>0</v>
      </c>
      <c r="J15" s="14">
        <f t="shared" si="1"/>
        <v>7.6086956521739135E-2</v>
      </c>
    </row>
    <row r="16" spans="1:11" ht="24" customHeight="1" thickBot="1" x14ac:dyDescent="0.3">
      <c r="A16" s="15" t="s">
        <v>22</v>
      </c>
      <c r="B16" s="16">
        <v>10</v>
      </c>
      <c r="C16" s="20">
        <v>188</v>
      </c>
      <c r="D16" s="21">
        <v>672</v>
      </c>
      <c r="E16" s="21"/>
      <c r="F16" s="22"/>
      <c r="G16" s="12">
        <f>C16/I2</f>
        <v>0.18129218900675023</v>
      </c>
      <c r="H16" s="13">
        <f t="shared" si="2"/>
        <v>3.5744680851063828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27</v>
      </c>
      <c r="D17" s="21">
        <v>7</v>
      </c>
      <c r="E17" s="21"/>
      <c r="F17" s="22">
        <v>3</v>
      </c>
      <c r="G17" s="12">
        <f>C17/[1]Балтийск!$M$10</f>
        <v>4.4334975369458129E-2</v>
      </c>
      <c r="H17" s="13">
        <f t="shared" si="2"/>
        <v>0.25925925925925924</v>
      </c>
      <c r="I17" s="13">
        <f t="shared" si="0"/>
        <v>0</v>
      </c>
      <c r="J17" s="14">
        <f t="shared" si="1"/>
        <v>8.8235294117647065E-2</v>
      </c>
    </row>
    <row r="18" spans="1:10" ht="24" customHeight="1" thickBot="1" x14ac:dyDescent="0.3">
      <c r="A18" s="15" t="s">
        <v>24</v>
      </c>
      <c r="B18" s="16">
        <v>12</v>
      </c>
      <c r="C18" s="20">
        <v>64</v>
      </c>
      <c r="D18" s="21">
        <v>155</v>
      </c>
      <c r="E18" s="21"/>
      <c r="F18" s="22">
        <v>25</v>
      </c>
      <c r="G18" s="12">
        <f>C18/I2</f>
        <v>6.1716489874638382E-2</v>
      </c>
      <c r="H18" s="13">
        <f t="shared" si="2"/>
        <v>2.421875</v>
      </c>
      <c r="I18" s="13">
        <f t="shared" si="0"/>
        <v>0</v>
      </c>
      <c r="J18" s="14">
        <f t="shared" si="1"/>
        <v>0.11415525114155251</v>
      </c>
    </row>
    <row r="19" spans="1:10" ht="24" customHeight="1" thickBot="1" x14ac:dyDescent="0.3">
      <c r="A19" s="15" t="s">
        <v>25</v>
      </c>
      <c r="B19" s="16">
        <v>13</v>
      </c>
      <c r="C19" s="20">
        <v>61</v>
      </c>
      <c r="D19" s="21">
        <v>255</v>
      </c>
      <c r="E19" s="21"/>
      <c r="F19" s="22">
        <v>19</v>
      </c>
      <c r="G19" s="12">
        <f>C19/I2</f>
        <v>5.8823529411764705E-2</v>
      </c>
      <c r="H19" s="13">
        <f t="shared" si="2"/>
        <v>4.1803278688524594</v>
      </c>
      <c r="I19" s="13">
        <f t="shared" si="0"/>
        <v>0</v>
      </c>
      <c r="J19" s="14">
        <f t="shared" si="1"/>
        <v>6.0126582278481014E-2</v>
      </c>
    </row>
    <row r="20" spans="1:10" ht="24" customHeight="1" thickBot="1" x14ac:dyDescent="0.3">
      <c r="A20" s="15" t="s">
        <v>26</v>
      </c>
      <c r="B20" s="16">
        <v>14</v>
      </c>
      <c r="C20" s="20">
        <v>61</v>
      </c>
      <c r="D20" s="21">
        <v>275</v>
      </c>
      <c r="E20" s="21"/>
      <c r="F20" s="22">
        <v>12</v>
      </c>
      <c r="G20" s="12">
        <f>C20/I2</f>
        <v>5.8823529411764705E-2</v>
      </c>
      <c r="H20" s="13">
        <f t="shared" si="2"/>
        <v>4.5081967213114753</v>
      </c>
      <c r="I20" s="13">
        <f t="shared" si="0"/>
        <v>0</v>
      </c>
      <c r="J20" s="14">
        <f t="shared" si="1"/>
        <v>3.5714285714285712E-2</v>
      </c>
    </row>
    <row r="21" spans="1:10" ht="24" customHeight="1" thickBot="1" x14ac:dyDescent="0.3">
      <c r="A21" s="15" t="s">
        <v>27</v>
      </c>
      <c r="B21" s="16">
        <v>15</v>
      </c>
      <c r="C21" s="20">
        <v>381</v>
      </c>
      <c r="D21" s="21">
        <v>444</v>
      </c>
      <c r="E21" s="21"/>
      <c r="F21" s="22">
        <v>4</v>
      </c>
      <c r="G21" s="12">
        <f>C21/I2</f>
        <v>0.36740597878495662</v>
      </c>
      <c r="H21" s="13">
        <f t="shared" si="2"/>
        <v>1.1653543307086613</v>
      </c>
      <c r="I21" s="13">
        <f t="shared" si="0"/>
        <v>0</v>
      </c>
      <c r="J21" s="14">
        <f t="shared" si="1"/>
        <v>4.8484848484848485E-3</v>
      </c>
    </row>
    <row r="22" spans="1:10" ht="24" customHeight="1" thickBot="1" x14ac:dyDescent="0.3">
      <c r="A22" s="15" t="s">
        <v>28</v>
      </c>
      <c r="B22" s="16">
        <v>16</v>
      </c>
      <c r="C22" s="20">
        <v>8</v>
      </c>
      <c r="D22" s="21">
        <v>5</v>
      </c>
      <c r="E22" s="21"/>
      <c r="F22" s="22"/>
      <c r="G22" s="12">
        <f>C22/I2</f>
        <v>7.7145612343297977E-3</v>
      </c>
      <c r="H22" s="13">
        <f t="shared" si="2"/>
        <v>0.625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18</v>
      </c>
      <c r="D23" s="21">
        <v>31</v>
      </c>
      <c r="E23" s="21"/>
      <c r="F23" s="22">
        <v>5</v>
      </c>
      <c r="G23" s="12">
        <f>C23/I2</f>
        <v>1.7357762777242044E-2</v>
      </c>
      <c r="H23" s="13">
        <f t="shared" si="2"/>
        <v>1.7222222222222223</v>
      </c>
      <c r="I23" s="13">
        <f t="shared" si="0"/>
        <v>0</v>
      </c>
      <c r="J23" s="14">
        <f t="shared" si="1"/>
        <v>0.10204081632653061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62</v>
      </c>
      <c r="D25" s="21"/>
      <c r="E25" s="21"/>
      <c r="F25" s="22">
        <v>1</v>
      </c>
      <c r="G25" s="12">
        <f>C25/I2</f>
        <v>5.9787849566055928E-2</v>
      </c>
      <c r="H25" s="13">
        <f t="shared" si="2"/>
        <v>0</v>
      </c>
      <c r="I25" s="13">
        <f t="shared" si="0"/>
        <v>0</v>
      </c>
      <c r="J25" s="14">
        <f t="shared" si="1"/>
        <v>1.6129032258064516E-2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1037</v>
      </c>
      <c r="D26" s="29"/>
      <c r="E26" s="29"/>
      <c r="F26" s="22">
        <v>161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0.15525554484088716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0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[1]Черняховск!$E$10</f>
        <v>1307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1307</v>
      </c>
      <c r="D7" s="10"/>
      <c r="E7" s="10"/>
      <c r="F7" s="11">
        <v>36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2.754399387911247E-2</v>
      </c>
    </row>
    <row r="8" spans="1:11" ht="32.25" thickBot="1" x14ac:dyDescent="0.3">
      <c r="A8" s="15" t="s">
        <v>13</v>
      </c>
      <c r="B8" s="16">
        <v>2</v>
      </c>
      <c r="C8" s="17">
        <v>1307</v>
      </c>
      <c r="D8" s="18"/>
      <c r="E8" s="18"/>
      <c r="F8" s="19">
        <v>19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1.4537107880642693E-2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1307</v>
      </c>
      <c r="D9" s="21"/>
      <c r="E9" s="21"/>
      <c r="F9" s="22">
        <v>18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1.3771996939556235E-2</v>
      </c>
    </row>
    <row r="10" spans="1:11" ht="21.75" customHeight="1" thickBot="1" x14ac:dyDescent="0.3">
      <c r="A10" s="15" t="s">
        <v>16</v>
      </c>
      <c r="B10" s="16">
        <v>4</v>
      </c>
      <c r="C10" s="20">
        <v>570</v>
      </c>
      <c r="D10" s="21"/>
      <c r="E10" s="21"/>
      <c r="F10" s="22">
        <v>10</v>
      </c>
      <c r="G10" s="12">
        <f>C10/I2</f>
        <v>0.43611323641928079</v>
      </c>
      <c r="H10" s="13">
        <f t="shared" ref="H10:H26" si="2">D10/C10</f>
        <v>0</v>
      </c>
      <c r="I10" s="13">
        <f t="shared" si="0"/>
        <v>0</v>
      </c>
      <c r="J10" s="14">
        <f t="shared" si="1"/>
        <v>1.7543859649122806E-2</v>
      </c>
    </row>
    <row r="11" spans="1:11" ht="21.75" customHeight="1" thickBot="1" x14ac:dyDescent="0.3">
      <c r="A11" s="15" t="s">
        <v>17</v>
      </c>
      <c r="B11" s="16">
        <v>5</v>
      </c>
      <c r="C11" s="20">
        <v>240</v>
      </c>
      <c r="D11" s="21"/>
      <c r="E11" s="21"/>
      <c r="F11" s="22">
        <v>10</v>
      </c>
      <c r="G11" s="12">
        <f>C11/I2</f>
        <v>0.18362662586074982</v>
      </c>
      <c r="H11" s="13">
        <f t="shared" si="2"/>
        <v>0</v>
      </c>
      <c r="I11" s="13">
        <f t="shared" si="0"/>
        <v>0</v>
      </c>
      <c r="J11" s="14">
        <f t="shared" si="1"/>
        <v>4.1666666666666664E-2</v>
      </c>
    </row>
    <row r="12" spans="1:11" ht="21.75" customHeight="1" thickBot="1" x14ac:dyDescent="0.3">
      <c r="A12" s="15" t="s">
        <v>18</v>
      </c>
      <c r="B12" s="16">
        <v>6</v>
      </c>
      <c r="C12" s="20">
        <v>301</v>
      </c>
      <c r="D12" s="21"/>
      <c r="E12" s="21"/>
      <c r="F12" s="22">
        <v>6</v>
      </c>
      <c r="G12" s="12">
        <f>C12/I2</f>
        <v>0.23029839326702373</v>
      </c>
      <c r="H12" s="13">
        <f t="shared" si="2"/>
        <v>0</v>
      </c>
      <c r="I12" s="13">
        <f t="shared" si="0"/>
        <v>0</v>
      </c>
      <c r="J12" s="14">
        <f t="shared" si="1"/>
        <v>1.9933554817275746E-2</v>
      </c>
    </row>
    <row r="13" spans="1:11" ht="21.75" customHeight="1" thickBot="1" x14ac:dyDescent="0.3">
      <c r="A13" s="15" t="s">
        <v>19</v>
      </c>
      <c r="B13" s="16">
        <v>7</v>
      </c>
      <c r="C13" s="20">
        <v>64</v>
      </c>
      <c r="D13" s="21"/>
      <c r="E13" s="21"/>
      <c r="F13" s="22">
        <v>6</v>
      </c>
      <c r="G13" s="12">
        <f>C13/I2</f>
        <v>4.8967100229533281E-2</v>
      </c>
      <c r="H13" s="13">
        <f t="shared" si="2"/>
        <v>0</v>
      </c>
      <c r="I13" s="13">
        <f t="shared" si="0"/>
        <v>0</v>
      </c>
      <c r="J13" s="14">
        <f t="shared" si="1"/>
        <v>9.375E-2</v>
      </c>
    </row>
    <row r="14" spans="1:11" ht="21.75" customHeight="1" thickBot="1" x14ac:dyDescent="0.3">
      <c r="A14" s="15" t="s">
        <v>20</v>
      </c>
      <c r="B14" s="16">
        <v>8</v>
      </c>
      <c r="C14" s="20">
        <v>236</v>
      </c>
      <c r="D14" s="21"/>
      <c r="E14" s="21"/>
      <c r="F14" s="22">
        <v>7</v>
      </c>
      <c r="G14" s="12">
        <f>C14/I2</f>
        <v>0.18056618209640399</v>
      </c>
      <c r="H14" s="13">
        <f t="shared" si="2"/>
        <v>0</v>
      </c>
      <c r="I14" s="13">
        <f t="shared" si="0"/>
        <v>0</v>
      </c>
      <c r="J14" s="14">
        <f t="shared" si="1"/>
        <v>2.9661016949152543E-2</v>
      </c>
    </row>
    <row r="15" spans="1:11" ht="48" thickBot="1" x14ac:dyDescent="0.3">
      <c r="A15" s="15" t="s">
        <v>21</v>
      </c>
      <c r="B15" s="16">
        <v>9</v>
      </c>
      <c r="C15" s="17">
        <v>896</v>
      </c>
      <c r="D15" s="18"/>
      <c r="E15" s="18"/>
      <c r="F15" s="19">
        <v>1</v>
      </c>
      <c r="G15" s="12">
        <f>C15/[1]Черняховск!$M$10</f>
        <v>1</v>
      </c>
      <c r="H15" s="13">
        <f t="shared" si="2"/>
        <v>0</v>
      </c>
      <c r="I15" s="13">
        <f t="shared" si="0"/>
        <v>0</v>
      </c>
      <c r="J15" s="14">
        <f t="shared" si="1"/>
        <v>1.1160714285714285E-3</v>
      </c>
    </row>
    <row r="16" spans="1:11" ht="24" customHeight="1" thickBot="1" x14ac:dyDescent="0.3">
      <c r="A16" s="15" t="s">
        <v>22</v>
      </c>
      <c r="B16" s="16">
        <v>10</v>
      </c>
      <c r="C16" s="20">
        <v>1307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17</v>
      </c>
      <c r="D17" s="21"/>
      <c r="E17" s="21"/>
      <c r="F17" s="22"/>
      <c r="G17" s="12">
        <f>C17/[1]Черняховск!$M$10</f>
        <v>1.8973214285714284E-2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602</v>
      </c>
      <c r="D18" s="21"/>
      <c r="E18" s="21"/>
      <c r="F18" s="22"/>
      <c r="G18" s="12">
        <f>C18/I2</f>
        <v>0.46059678653404745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705</v>
      </c>
      <c r="D19" s="21"/>
      <c r="E19" s="21"/>
      <c r="F19" s="22"/>
      <c r="G19" s="12">
        <f>C19/I2</f>
        <v>0.53940321346595255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720</v>
      </c>
      <c r="D20" s="21"/>
      <c r="E20" s="21"/>
      <c r="F20" s="22"/>
      <c r="G20" s="12">
        <f>C20/I2</f>
        <v>0.55087987758224943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1307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384</v>
      </c>
      <c r="D22" s="21"/>
      <c r="E22" s="21"/>
      <c r="F22" s="22"/>
      <c r="G22" s="12">
        <f>C22/I2</f>
        <v>0.29380260137719971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96</v>
      </c>
      <c r="D23" s="21"/>
      <c r="E23" s="21"/>
      <c r="F23" s="22"/>
      <c r="G23" s="12">
        <f>C23/I2</f>
        <v>7.3450650344299928E-2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610</v>
      </c>
      <c r="D25" s="21"/>
      <c r="E25" s="21"/>
      <c r="F25" s="22"/>
      <c r="G25" s="12">
        <f>C25/I2</f>
        <v>0.46671767406273912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1307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tabColor rgb="FFFF0000"/>
  </sheetPr>
  <dimension ref="A1:K29"/>
  <sheetViews>
    <sheetView topLeftCell="A6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[1]ГП1!$E$10</f>
        <v>4290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4290</v>
      </c>
      <c r="D7" s="10"/>
      <c r="E7" s="10"/>
      <c r="F7" s="11">
        <v>18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4.1958041958041958E-3</v>
      </c>
    </row>
    <row r="8" spans="1:11" ht="32.25" thickBot="1" x14ac:dyDescent="0.3">
      <c r="A8" s="15" t="s">
        <v>13</v>
      </c>
      <c r="B8" s="16">
        <v>2</v>
      </c>
      <c r="C8" s="9">
        <v>4290</v>
      </c>
      <c r="D8" s="18"/>
      <c r="E8" s="18"/>
      <c r="F8" s="19">
        <v>56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1.3053613053613054E-2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4290</v>
      </c>
      <c r="D9" s="21"/>
      <c r="E9" s="21"/>
      <c r="F9" s="22">
        <v>201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4.685314685314685E-2</v>
      </c>
    </row>
    <row r="10" spans="1:11" ht="21.75" customHeight="1" thickBot="1" x14ac:dyDescent="0.3">
      <c r="A10" s="15" t="s">
        <v>16</v>
      </c>
      <c r="B10" s="16">
        <v>4</v>
      </c>
      <c r="C10" s="20">
        <v>4290</v>
      </c>
      <c r="D10" s="21"/>
      <c r="E10" s="21"/>
      <c r="F10" s="22">
        <v>51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1.1888111888111888E-2</v>
      </c>
    </row>
    <row r="11" spans="1:11" ht="21.75" customHeight="1" thickBot="1" x14ac:dyDescent="0.3">
      <c r="A11" s="15" t="s">
        <v>17</v>
      </c>
      <c r="B11" s="16">
        <v>5</v>
      </c>
      <c r="C11" s="20">
        <v>4290</v>
      </c>
      <c r="D11" s="21"/>
      <c r="E11" s="21"/>
      <c r="F11" s="22">
        <v>19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4.4289044289044293E-3</v>
      </c>
    </row>
    <row r="12" spans="1:11" ht="21.75" customHeight="1" thickBot="1" x14ac:dyDescent="0.3">
      <c r="A12" s="15" t="s">
        <v>18</v>
      </c>
      <c r="B12" s="16">
        <v>6</v>
      </c>
      <c r="C12" s="20">
        <v>2224</v>
      </c>
      <c r="D12" s="21"/>
      <c r="E12" s="21"/>
      <c r="F12" s="22">
        <v>23</v>
      </c>
      <c r="G12" s="12">
        <f>C12/I2</f>
        <v>0.51841491841491838</v>
      </c>
      <c r="H12" s="13">
        <f t="shared" si="2"/>
        <v>0</v>
      </c>
      <c r="I12" s="13">
        <f t="shared" si="0"/>
        <v>0</v>
      </c>
      <c r="J12" s="14">
        <f t="shared" si="1"/>
        <v>1.0341726618705036E-2</v>
      </c>
    </row>
    <row r="13" spans="1:11" ht="21.75" customHeight="1" thickBot="1" x14ac:dyDescent="0.3">
      <c r="A13" s="15" t="s">
        <v>19</v>
      </c>
      <c r="B13" s="16">
        <v>7</v>
      </c>
      <c r="C13" s="20">
        <v>1147</v>
      </c>
      <c r="D13" s="21"/>
      <c r="E13" s="21"/>
      <c r="F13" s="22">
        <v>36</v>
      </c>
      <c r="G13" s="12">
        <f>C13/I2</f>
        <v>0.26736596736596735</v>
      </c>
      <c r="H13" s="13">
        <f t="shared" si="2"/>
        <v>0</v>
      </c>
      <c r="I13" s="13">
        <f t="shared" si="0"/>
        <v>0</v>
      </c>
      <c r="J13" s="14">
        <f t="shared" si="1"/>
        <v>3.1386224934612031E-2</v>
      </c>
    </row>
    <row r="14" spans="1:11" ht="21.75" customHeight="1" thickBot="1" x14ac:dyDescent="0.3">
      <c r="A14" s="15" t="s">
        <v>20</v>
      </c>
      <c r="B14" s="16">
        <v>8</v>
      </c>
      <c r="C14" s="20">
        <v>2617</v>
      </c>
      <c r="D14" s="21"/>
      <c r="E14" s="21"/>
      <c r="F14" s="22">
        <v>32</v>
      </c>
      <c r="G14" s="12">
        <f>C14/I2</f>
        <v>0.61002331002331001</v>
      </c>
      <c r="H14" s="13">
        <f t="shared" si="2"/>
        <v>0</v>
      </c>
      <c r="I14" s="13">
        <f t="shared" si="0"/>
        <v>0</v>
      </c>
      <c r="J14" s="14">
        <f t="shared" si="1"/>
        <v>1.2227741688956821E-2</v>
      </c>
    </row>
    <row r="15" spans="1:11" ht="48" thickBot="1" x14ac:dyDescent="0.3">
      <c r="A15" s="15" t="s">
        <v>21</v>
      </c>
      <c r="B15" s="16">
        <v>9</v>
      </c>
      <c r="C15" s="17">
        <v>1861</v>
      </c>
      <c r="D15" s="18"/>
      <c r="E15" s="18"/>
      <c r="F15" s="19">
        <v>51</v>
      </c>
      <c r="G15" s="12">
        <f>C15/[1]ГП1!$M$10</f>
        <v>0.74649017248295224</v>
      </c>
      <c r="H15" s="13">
        <f t="shared" si="2"/>
        <v>0</v>
      </c>
      <c r="I15" s="13">
        <f t="shared" si="0"/>
        <v>0</v>
      </c>
      <c r="J15" s="14">
        <f t="shared" si="1"/>
        <v>2.7404621171413217E-2</v>
      </c>
    </row>
    <row r="16" spans="1:11" ht="24" customHeight="1" thickBot="1" x14ac:dyDescent="0.3">
      <c r="A16" s="15" t="s">
        <v>22</v>
      </c>
      <c r="B16" s="16">
        <v>10</v>
      </c>
      <c r="C16" s="20">
        <v>4347</v>
      </c>
      <c r="D16" s="21"/>
      <c r="E16" s="21"/>
      <c r="F16" s="22">
        <v>0</v>
      </c>
      <c r="G16" s="12">
        <f>C16/I2</f>
        <v>1.0132867132867134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236</v>
      </c>
      <c r="D17" s="21"/>
      <c r="E17" s="21"/>
      <c r="F17" s="22">
        <v>5</v>
      </c>
      <c r="G17" s="12">
        <f>C17/[1]ГП1!$M$10</f>
        <v>9.4665062174087447E-2</v>
      </c>
      <c r="H17" s="13">
        <f t="shared" si="2"/>
        <v>0</v>
      </c>
      <c r="I17" s="13">
        <f t="shared" si="0"/>
        <v>0</v>
      </c>
      <c r="J17" s="14">
        <f t="shared" si="1"/>
        <v>2.1186440677966101E-2</v>
      </c>
    </row>
    <row r="18" spans="1:10" ht="24" customHeight="1" thickBot="1" x14ac:dyDescent="0.3">
      <c r="A18" s="15" t="s">
        <v>24</v>
      </c>
      <c r="B18" s="16">
        <v>12</v>
      </c>
      <c r="C18" s="20">
        <v>2546</v>
      </c>
      <c r="D18" s="21"/>
      <c r="E18" s="21"/>
      <c r="F18" s="22">
        <v>31</v>
      </c>
      <c r="G18" s="12">
        <f>C18/I2</f>
        <v>0.59347319347319349</v>
      </c>
      <c r="H18" s="13">
        <f t="shared" si="2"/>
        <v>0</v>
      </c>
      <c r="I18" s="13">
        <f t="shared" si="0"/>
        <v>0</v>
      </c>
      <c r="J18" s="14">
        <f t="shared" si="1"/>
        <v>1.2175962293794187E-2</v>
      </c>
    </row>
    <row r="19" spans="1:10" ht="24" customHeight="1" thickBot="1" x14ac:dyDescent="0.3">
      <c r="A19" s="15" t="s">
        <v>25</v>
      </c>
      <c r="B19" s="16">
        <v>13</v>
      </c>
      <c r="C19" s="20">
        <v>1143</v>
      </c>
      <c r="D19" s="21"/>
      <c r="E19" s="21"/>
      <c r="F19" s="22">
        <v>18</v>
      </c>
      <c r="G19" s="12">
        <f>C19/I2</f>
        <v>0.26643356643356642</v>
      </c>
      <c r="H19" s="13">
        <f t="shared" si="2"/>
        <v>0</v>
      </c>
      <c r="I19" s="13">
        <f t="shared" si="0"/>
        <v>0</v>
      </c>
      <c r="J19" s="14">
        <f t="shared" si="1"/>
        <v>1.5748031496062992E-2</v>
      </c>
    </row>
    <row r="20" spans="1:10" ht="24" customHeight="1" thickBot="1" x14ac:dyDescent="0.3">
      <c r="A20" s="15" t="s">
        <v>26</v>
      </c>
      <c r="B20" s="16">
        <v>14</v>
      </c>
      <c r="C20" s="20">
        <v>1632</v>
      </c>
      <c r="D20" s="21"/>
      <c r="E20" s="21"/>
      <c r="F20" s="22">
        <v>31</v>
      </c>
      <c r="G20" s="12">
        <f>C20/I2</f>
        <v>0.38041958041958041</v>
      </c>
      <c r="H20" s="13">
        <f t="shared" si="2"/>
        <v>0</v>
      </c>
      <c r="I20" s="13">
        <f t="shared" si="0"/>
        <v>0</v>
      </c>
      <c r="J20" s="14">
        <f t="shared" si="1"/>
        <v>1.8995098039215685E-2</v>
      </c>
    </row>
    <row r="21" spans="1:10" ht="24" customHeight="1" thickBot="1" x14ac:dyDescent="0.3">
      <c r="A21" s="15" t="s">
        <v>27</v>
      </c>
      <c r="B21" s="16">
        <v>15</v>
      </c>
      <c r="C21" s="20">
        <v>3315</v>
      </c>
      <c r="D21" s="21"/>
      <c r="E21" s="21"/>
      <c r="F21" s="22">
        <v>18</v>
      </c>
      <c r="G21" s="12">
        <f>C21/I2</f>
        <v>0.77272727272727271</v>
      </c>
      <c r="H21" s="13">
        <f t="shared" si="2"/>
        <v>0</v>
      </c>
      <c r="I21" s="13">
        <f t="shared" si="0"/>
        <v>0</v>
      </c>
      <c r="J21" s="14">
        <f t="shared" si="1"/>
        <v>5.4298642533936649E-3</v>
      </c>
    </row>
    <row r="22" spans="1:10" ht="24" customHeight="1" thickBot="1" x14ac:dyDescent="0.3">
      <c r="A22" s="15" t="s">
        <v>28</v>
      </c>
      <c r="B22" s="16">
        <v>16</v>
      </c>
      <c r="C22" s="20">
        <v>213</v>
      </c>
      <c r="D22" s="21"/>
      <c r="E22" s="21"/>
      <c r="F22" s="22">
        <v>3</v>
      </c>
      <c r="G22" s="12">
        <f>C22/I2</f>
        <v>4.9650349650349652E-2</v>
      </c>
      <c r="H22" s="13">
        <f t="shared" si="2"/>
        <v>0</v>
      </c>
      <c r="I22" s="13">
        <f t="shared" si="0"/>
        <v>0</v>
      </c>
      <c r="J22" s="14">
        <f t="shared" si="1"/>
        <v>1.4084507042253521E-2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45</v>
      </c>
      <c r="D23" s="21"/>
      <c r="E23" s="21"/>
      <c r="F23" s="22">
        <v>2</v>
      </c>
      <c r="G23" s="12">
        <f>C23/I2</f>
        <v>1.048951048951049E-2</v>
      </c>
      <c r="H23" s="13">
        <f t="shared" si="2"/>
        <v>0</v>
      </c>
      <c r="I23" s="13">
        <f t="shared" si="0"/>
        <v>0</v>
      </c>
      <c r="J23" s="14">
        <f t="shared" si="1"/>
        <v>4.4444444444444446E-2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24</v>
      </c>
      <c r="D24" s="21"/>
      <c r="E24" s="21"/>
      <c r="F24" s="22">
        <v>0</v>
      </c>
      <c r="G24" s="12">
        <f>C24/I2</f>
        <v>5.5944055944055944E-3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385</v>
      </c>
      <c r="D25" s="21"/>
      <c r="E25" s="21"/>
      <c r="F25" s="22">
        <v>14</v>
      </c>
      <c r="G25" s="12">
        <f>C25/I2</f>
        <v>8.9743589743589744E-2</v>
      </c>
      <c r="H25" s="13">
        <f t="shared" si="2"/>
        <v>0</v>
      </c>
      <c r="I25" s="13">
        <f t="shared" si="0"/>
        <v>0</v>
      </c>
      <c r="J25" s="14">
        <f t="shared" si="1"/>
        <v>3.6363636363636362E-2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4290</v>
      </c>
      <c r="D26" s="29"/>
      <c r="E26" s="29"/>
      <c r="F26" s="22">
        <v>412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9.6037296037296035E-2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[1]ГП2!$E$10</f>
        <v>2953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2953</v>
      </c>
      <c r="D7" s="31"/>
      <c r="E7" s="31"/>
      <c r="F7" s="11">
        <v>11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3.7250253979004403E-3</v>
      </c>
    </row>
    <row r="8" spans="1:11" ht="32.25" thickBot="1" x14ac:dyDescent="0.3">
      <c r="A8" s="15" t="s">
        <v>13</v>
      </c>
      <c r="B8" s="16">
        <v>2</v>
      </c>
      <c r="C8" s="9">
        <v>2953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2953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1798</v>
      </c>
      <c r="D10" s="21">
        <v>134</v>
      </c>
      <c r="E10" s="21"/>
      <c r="F10" s="22">
        <v>332</v>
      </c>
      <c r="G10" s="12">
        <f>C10/I2</f>
        <v>0.60887233322045375</v>
      </c>
      <c r="H10" s="13">
        <f t="shared" ref="H10:H26" si="2">D10/C10</f>
        <v>7.4527252502780861E-2</v>
      </c>
      <c r="I10" s="13">
        <f t="shared" si="0"/>
        <v>0</v>
      </c>
      <c r="J10" s="14">
        <f t="shared" si="1"/>
        <v>0.17184265010351968</v>
      </c>
    </row>
    <row r="11" spans="1:11" ht="21.75" customHeight="1" thickBot="1" x14ac:dyDescent="0.3">
      <c r="A11" s="15" t="s">
        <v>17</v>
      </c>
      <c r="B11" s="16">
        <v>5</v>
      </c>
      <c r="C11" s="20">
        <v>1794</v>
      </c>
      <c r="D11" s="21">
        <v>138</v>
      </c>
      <c r="E11" s="21"/>
      <c r="F11" s="22">
        <v>193</v>
      </c>
      <c r="G11" s="12">
        <f>C11/I2</f>
        <v>0.60751777853030819</v>
      </c>
      <c r="H11" s="13">
        <f t="shared" si="2"/>
        <v>7.6923076923076927E-2</v>
      </c>
      <c r="I11" s="13">
        <f t="shared" si="0"/>
        <v>0</v>
      </c>
      <c r="J11" s="14">
        <f t="shared" si="1"/>
        <v>9.9896480331262943E-2</v>
      </c>
    </row>
    <row r="12" spans="1:11" ht="21.75" customHeight="1" thickBot="1" x14ac:dyDescent="0.3">
      <c r="A12" s="15" t="s">
        <v>18</v>
      </c>
      <c r="B12" s="16">
        <v>6</v>
      </c>
      <c r="C12" s="20">
        <v>883</v>
      </c>
      <c r="D12" s="21"/>
      <c r="E12" s="21"/>
      <c r="F12" s="22"/>
      <c r="G12" s="12">
        <f>C12/I2</f>
        <v>0.29901794784964442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287</v>
      </c>
      <c r="D13" s="21"/>
      <c r="E13" s="21"/>
      <c r="F13" s="22"/>
      <c r="G13" s="12">
        <f>C13/I2</f>
        <v>9.7189299017947844E-2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1697</v>
      </c>
      <c r="D14" s="21">
        <v>342</v>
      </c>
      <c r="E14" s="21"/>
      <c r="F14" s="22"/>
      <c r="G14" s="12">
        <f>C14/I2</f>
        <v>0.57466982729427696</v>
      </c>
      <c r="H14" s="13">
        <f t="shared" si="2"/>
        <v>0.20153211549793754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362</v>
      </c>
      <c r="D15" s="18">
        <v>989</v>
      </c>
      <c r="E15" s="18"/>
      <c r="F15" s="19"/>
      <c r="G15" s="12">
        <f>C15/[1]ГП2!$M$10</f>
        <v>0.18554587391081498</v>
      </c>
      <c r="H15" s="13">
        <f t="shared" si="2"/>
        <v>2.7320441988950277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79</v>
      </c>
      <c r="D16" s="21">
        <v>2250</v>
      </c>
      <c r="E16" s="21"/>
      <c r="F16" s="22"/>
      <c r="G16" s="12">
        <f>C16/I2</f>
        <v>2.6752455130375889E-2</v>
      </c>
      <c r="H16" s="13">
        <f t="shared" si="2"/>
        <v>28.481012658227847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14</v>
      </c>
      <c r="D17" s="21">
        <v>616</v>
      </c>
      <c r="E17" s="21"/>
      <c r="F17" s="22"/>
      <c r="G17" s="12">
        <f>C17/[1]ГП2!$M$10</f>
        <v>7.1758072783188109E-3</v>
      </c>
      <c r="H17" s="13">
        <f t="shared" si="2"/>
        <v>44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1654</v>
      </c>
      <c r="D18" s="21">
        <v>160</v>
      </c>
      <c r="E18" s="21"/>
      <c r="F18" s="22"/>
      <c r="G18" s="12">
        <f>C18/I2</f>
        <v>0.56010836437521161</v>
      </c>
      <c r="H18" s="13">
        <f t="shared" si="2"/>
        <v>9.6735187424425634E-2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937</v>
      </c>
      <c r="D19" s="21">
        <v>84</v>
      </c>
      <c r="E19" s="21"/>
      <c r="F19" s="22"/>
      <c r="G19" s="12">
        <f>C19/I2</f>
        <v>0.31730443616661025</v>
      </c>
      <c r="H19" s="13">
        <f t="shared" si="2"/>
        <v>8.9647812166488788E-2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936</v>
      </c>
      <c r="D20" s="21">
        <v>85</v>
      </c>
      <c r="E20" s="21"/>
      <c r="F20" s="22">
        <v>295</v>
      </c>
      <c r="G20" s="12">
        <f>C20/I2</f>
        <v>0.31696579749407383</v>
      </c>
      <c r="H20" s="13">
        <f t="shared" si="2"/>
        <v>9.0811965811965809E-2</v>
      </c>
      <c r="I20" s="13">
        <f t="shared" si="0"/>
        <v>0</v>
      </c>
      <c r="J20" s="14">
        <f t="shared" si="1"/>
        <v>0.2889324191968658</v>
      </c>
    </row>
    <row r="21" spans="1:10" ht="24" customHeight="1" thickBot="1" x14ac:dyDescent="0.3">
      <c r="A21" s="15" t="s">
        <v>27</v>
      </c>
      <c r="B21" s="16">
        <v>15</v>
      </c>
      <c r="C21" s="20">
        <v>2653</v>
      </c>
      <c r="D21" s="21">
        <v>300</v>
      </c>
      <c r="E21" s="21"/>
      <c r="F21" s="22"/>
      <c r="G21" s="12">
        <f>C21/I2</f>
        <v>0.89840839823907892</v>
      </c>
      <c r="H21" s="13">
        <f t="shared" si="2"/>
        <v>0.11307953260459856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915</v>
      </c>
      <c r="D22" s="21">
        <v>327</v>
      </c>
      <c r="E22" s="21"/>
      <c r="F22" s="22"/>
      <c r="G22" s="12">
        <f>C22/I2</f>
        <v>0.30985438537080934</v>
      </c>
      <c r="H22" s="13">
        <f t="shared" si="2"/>
        <v>0.35737704918032787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251</v>
      </c>
      <c r="D23" s="21">
        <v>752</v>
      </c>
      <c r="E23" s="21"/>
      <c r="F23" s="22"/>
      <c r="G23" s="12">
        <f>C23/I2</f>
        <v>8.4998306806637322E-2</v>
      </c>
      <c r="H23" s="13">
        <f t="shared" si="2"/>
        <v>2.9960159362549801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2953</v>
      </c>
      <c r="D25" s="21"/>
      <c r="E25" s="21"/>
      <c r="F25" s="22"/>
      <c r="G25" s="12">
        <f>C25/I2</f>
        <v>1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2953</v>
      </c>
      <c r="D26" s="32"/>
      <c r="E26" s="32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4">
    <tabColor rgb="FFFF0000"/>
  </sheetPr>
  <dimension ref="A1:K29"/>
  <sheetViews>
    <sheetView topLeftCell="A6" workbookViewId="0">
      <selection activeCell="C28" sqref="C28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[1]ГП3!$E$10</f>
        <v>632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632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632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632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606</v>
      </c>
      <c r="D10" s="21">
        <v>26</v>
      </c>
      <c r="E10" s="21"/>
      <c r="F10" s="22"/>
      <c r="G10" s="12">
        <f>C10/I2</f>
        <v>0.95886075949367089</v>
      </c>
      <c r="H10" s="13">
        <f t="shared" ref="H10:H26" si="2">D10/C10</f>
        <v>4.2904290429042903E-2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606</v>
      </c>
      <c r="D11" s="21">
        <v>26</v>
      </c>
      <c r="E11" s="21"/>
      <c r="F11" s="22"/>
      <c r="G11" s="12">
        <f>C11/I2</f>
        <v>0.95886075949367089</v>
      </c>
      <c r="H11" s="13">
        <f t="shared" si="2"/>
        <v>4.2904290429042903E-2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362</v>
      </c>
      <c r="D12" s="21"/>
      <c r="E12" s="21"/>
      <c r="F12" s="22"/>
      <c r="G12" s="12">
        <f>C12/I2</f>
        <v>0.57278481012658233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127</v>
      </c>
      <c r="D13" s="21"/>
      <c r="E13" s="21"/>
      <c r="F13" s="22"/>
      <c r="G13" s="12">
        <f>C13/I2</f>
        <v>0.20094936708860758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504</v>
      </c>
      <c r="D14" s="21">
        <v>128</v>
      </c>
      <c r="E14" s="21"/>
      <c r="F14" s="22"/>
      <c r="G14" s="12">
        <f>C14/I2</f>
        <v>0.79746835443037978</v>
      </c>
      <c r="H14" s="13">
        <f t="shared" si="2"/>
        <v>0.25396825396825395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186</v>
      </c>
      <c r="D15" s="18">
        <v>68</v>
      </c>
      <c r="E15" s="18"/>
      <c r="F15" s="19"/>
      <c r="G15" s="12">
        <f>C15/[1]ГП3!$M$10</f>
        <v>0.57763975155279501</v>
      </c>
      <c r="H15" s="13">
        <f t="shared" si="2"/>
        <v>0.36559139784946237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257</v>
      </c>
      <c r="D16" s="21">
        <v>375</v>
      </c>
      <c r="E16" s="21"/>
      <c r="F16" s="22"/>
      <c r="G16" s="12">
        <f>C16/I2</f>
        <v>0.40664556962025317</v>
      </c>
      <c r="H16" s="13">
        <f t="shared" si="2"/>
        <v>1.4591439688715953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81</v>
      </c>
      <c r="D17" s="21">
        <v>76</v>
      </c>
      <c r="E17" s="21"/>
      <c r="F17" s="22"/>
      <c r="G17" s="12">
        <f>C17/[1]ГП3!$M$10</f>
        <v>0.25155279503105588</v>
      </c>
      <c r="H17" s="13">
        <f t="shared" si="2"/>
        <v>0.93827160493827155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200</v>
      </c>
      <c r="D18" s="21">
        <v>40</v>
      </c>
      <c r="E18" s="21"/>
      <c r="F18" s="22"/>
      <c r="G18" s="12">
        <f>C18/I2</f>
        <v>0.31645569620253167</v>
      </c>
      <c r="H18" s="13">
        <f t="shared" si="2"/>
        <v>0.2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371</v>
      </c>
      <c r="D19" s="21">
        <v>21</v>
      </c>
      <c r="E19" s="21"/>
      <c r="F19" s="22"/>
      <c r="G19" s="12">
        <f>C19/I2</f>
        <v>0.58702531645569622</v>
      </c>
      <c r="H19" s="13">
        <f t="shared" si="2"/>
        <v>5.6603773584905662E-2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155</v>
      </c>
      <c r="D20" s="21"/>
      <c r="E20" s="21"/>
      <c r="F20" s="22"/>
      <c r="G20" s="12">
        <f>C20/I2</f>
        <v>0.24525316455696203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606</v>
      </c>
      <c r="D21" s="21">
        <v>16</v>
      </c>
      <c r="E21" s="21"/>
      <c r="F21" s="22"/>
      <c r="G21" s="12">
        <f>C21/I2</f>
        <v>0.95886075949367089</v>
      </c>
      <c r="H21" s="13">
        <f t="shared" si="2"/>
        <v>2.6402640264026403E-2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230</v>
      </c>
      <c r="D22" s="21"/>
      <c r="E22" s="21"/>
      <c r="F22" s="22"/>
      <c r="G22" s="12">
        <f>C22/I2</f>
        <v>0.36392405063291139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70</v>
      </c>
      <c r="D23" s="21">
        <v>134</v>
      </c>
      <c r="E23" s="21"/>
      <c r="F23" s="22"/>
      <c r="G23" s="12">
        <f>C23/I2</f>
        <v>0.11075949367088607</v>
      </c>
      <c r="H23" s="13">
        <f t="shared" si="2"/>
        <v>1.9142857142857144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501</v>
      </c>
      <c r="D25" s="21"/>
      <c r="E25" s="21"/>
      <c r="F25" s="22"/>
      <c r="G25" s="12">
        <f>C25/I2</f>
        <v>0.79272151898734178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632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5">
    <tabColor rgb="FFFF0000"/>
  </sheetPr>
  <dimension ref="A1:K29"/>
  <sheetViews>
    <sheetView topLeftCell="A12" workbookViewId="0">
      <selection activeCell="C33" sqref="C3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[1]ГБ1!$E$10</f>
        <v>1463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1463</v>
      </c>
      <c r="D7" s="10"/>
      <c r="E7" s="10"/>
      <c r="F7" s="11">
        <v>220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0.15037593984962405</v>
      </c>
    </row>
    <row r="8" spans="1:11" ht="32.25" thickBot="1" x14ac:dyDescent="0.3">
      <c r="A8" s="15" t="s">
        <v>13</v>
      </c>
      <c r="B8" s="16">
        <v>2</v>
      </c>
      <c r="C8" s="9">
        <v>1463</v>
      </c>
      <c r="D8" s="18"/>
      <c r="E8" s="18"/>
      <c r="F8" s="19">
        <v>79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5.3998632946001365E-2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1463</v>
      </c>
      <c r="D9" s="21"/>
      <c r="E9" s="21"/>
      <c r="F9" s="22">
        <v>59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4.0328092959671907E-2</v>
      </c>
    </row>
    <row r="10" spans="1:11" ht="21.75" customHeight="1" thickBot="1" x14ac:dyDescent="0.3">
      <c r="A10" s="15" t="s">
        <v>16</v>
      </c>
      <c r="B10" s="16">
        <v>4</v>
      </c>
      <c r="C10" s="20">
        <v>971</v>
      </c>
      <c r="D10" s="21">
        <v>11</v>
      </c>
      <c r="E10" s="21"/>
      <c r="F10" s="22">
        <v>26</v>
      </c>
      <c r="G10" s="12">
        <f>C10/I2</f>
        <v>0.66370471633629524</v>
      </c>
      <c r="H10" s="13">
        <f t="shared" ref="H10:H26" si="2">D10/C10</f>
        <v>1.132852729145211E-2</v>
      </c>
      <c r="I10" s="13">
        <f t="shared" si="0"/>
        <v>0</v>
      </c>
      <c r="J10" s="14">
        <f t="shared" si="1"/>
        <v>2.6476578411405296E-2</v>
      </c>
    </row>
    <row r="11" spans="1:11" ht="21.75" customHeight="1" thickBot="1" x14ac:dyDescent="0.3">
      <c r="A11" s="15" t="s">
        <v>17</v>
      </c>
      <c r="B11" s="16">
        <v>5</v>
      </c>
      <c r="C11" s="20">
        <v>966</v>
      </c>
      <c r="D11" s="21">
        <v>16</v>
      </c>
      <c r="E11" s="21"/>
      <c r="F11" s="22">
        <v>21</v>
      </c>
      <c r="G11" s="12">
        <f>C11/I2</f>
        <v>0.66028708133971292</v>
      </c>
      <c r="H11" s="13">
        <f t="shared" si="2"/>
        <v>1.6563146997929608E-2</v>
      </c>
      <c r="I11" s="13">
        <f t="shared" si="0"/>
        <v>0</v>
      </c>
      <c r="J11" s="14">
        <f t="shared" si="1"/>
        <v>2.1384928716904276E-2</v>
      </c>
    </row>
    <row r="12" spans="1:11" ht="21.75" customHeight="1" thickBot="1" x14ac:dyDescent="0.3">
      <c r="A12" s="15" t="s">
        <v>18</v>
      </c>
      <c r="B12" s="16">
        <v>6</v>
      </c>
      <c r="C12" s="20">
        <v>402</v>
      </c>
      <c r="D12" s="21"/>
      <c r="E12" s="21"/>
      <c r="F12" s="22">
        <v>5</v>
      </c>
      <c r="G12" s="12">
        <f>C12/I2</f>
        <v>0.27477785372522212</v>
      </c>
      <c r="H12" s="13">
        <f t="shared" si="2"/>
        <v>0</v>
      </c>
      <c r="I12" s="13">
        <f t="shared" si="0"/>
        <v>0</v>
      </c>
      <c r="J12" s="14">
        <f t="shared" si="1"/>
        <v>1.2437810945273632E-2</v>
      </c>
    </row>
    <row r="13" spans="1:11" ht="21.75" customHeight="1" thickBot="1" x14ac:dyDescent="0.3">
      <c r="A13" s="15" t="s">
        <v>19</v>
      </c>
      <c r="B13" s="16">
        <v>7</v>
      </c>
      <c r="C13" s="20">
        <v>4</v>
      </c>
      <c r="D13" s="21">
        <v>4</v>
      </c>
      <c r="E13" s="21"/>
      <c r="F13" s="22">
        <v>6</v>
      </c>
      <c r="G13" s="12">
        <f>C13/I2</f>
        <v>2.7341079972658922E-3</v>
      </c>
      <c r="H13" s="13">
        <f t="shared" si="2"/>
        <v>1</v>
      </c>
      <c r="I13" s="13">
        <f t="shared" si="0"/>
        <v>0</v>
      </c>
      <c r="J13" s="14">
        <f t="shared" si="1"/>
        <v>0.75</v>
      </c>
    </row>
    <row r="14" spans="1:11" ht="21.75" customHeight="1" thickBot="1" x14ac:dyDescent="0.3">
      <c r="A14" s="15" t="s">
        <v>20</v>
      </c>
      <c r="B14" s="16">
        <v>8</v>
      </c>
      <c r="C14" s="20">
        <v>1439</v>
      </c>
      <c r="D14" s="21">
        <v>24</v>
      </c>
      <c r="E14" s="21"/>
      <c r="F14" s="22">
        <v>12</v>
      </c>
      <c r="G14" s="12">
        <f>C14/I2</f>
        <v>0.98359535201640469</v>
      </c>
      <c r="H14" s="13">
        <f t="shared" si="2"/>
        <v>1.6678248783877692E-2</v>
      </c>
      <c r="I14" s="13">
        <f t="shared" si="0"/>
        <v>0</v>
      </c>
      <c r="J14" s="14">
        <f t="shared" si="1"/>
        <v>8.2023239917976762E-3</v>
      </c>
    </row>
    <row r="15" spans="1:11" ht="48" thickBot="1" x14ac:dyDescent="0.3">
      <c r="A15" s="15" t="s">
        <v>21</v>
      </c>
      <c r="B15" s="16">
        <v>9</v>
      </c>
      <c r="C15" s="17">
        <v>920</v>
      </c>
      <c r="D15" s="18">
        <v>17</v>
      </c>
      <c r="E15" s="18"/>
      <c r="F15" s="19">
        <v>12</v>
      </c>
      <c r="G15" s="12">
        <f>C15/[1]ГБ1!$M$10</f>
        <v>0.96436058700209648</v>
      </c>
      <c r="H15" s="13">
        <f t="shared" si="2"/>
        <v>1.8478260869565218E-2</v>
      </c>
      <c r="I15" s="13">
        <f t="shared" si="0"/>
        <v>0</v>
      </c>
      <c r="J15" s="14">
        <f t="shared" si="1"/>
        <v>1.2806830309498399E-2</v>
      </c>
    </row>
    <row r="16" spans="1:11" ht="24" customHeight="1" thickBot="1" x14ac:dyDescent="0.3">
      <c r="A16" s="15" t="s">
        <v>22</v>
      </c>
      <c r="B16" s="16">
        <v>10</v>
      </c>
      <c r="C16" s="20">
        <v>1347</v>
      </c>
      <c r="D16" s="21">
        <v>116</v>
      </c>
      <c r="E16" s="21"/>
      <c r="F16" s="22">
        <v>1</v>
      </c>
      <c r="G16" s="12">
        <f>C16/I2</f>
        <v>0.92071086807928915</v>
      </c>
      <c r="H16" s="13">
        <f t="shared" si="2"/>
        <v>8.6117297698589459E-2</v>
      </c>
      <c r="I16" s="13">
        <f t="shared" si="0"/>
        <v>0</v>
      </c>
      <c r="J16" s="14">
        <f t="shared" si="1"/>
        <v>6.8352699931647305E-4</v>
      </c>
    </row>
    <row r="17" spans="1:10" ht="24" customHeight="1" thickBot="1" x14ac:dyDescent="0.3">
      <c r="A17" s="15" t="s">
        <v>23</v>
      </c>
      <c r="B17" s="16">
        <v>11</v>
      </c>
      <c r="C17" s="20">
        <v>32</v>
      </c>
      <c r="D17" s="21"/>
      <c r="E17" s="21"/>
      <c r="F17" s="22">
        <v>15</v>
      </c>
      <c r="G17" s="12">
        <f>C17/[1]ГБ1!$M$10</f>
        <v>3.3542976939203356E-2</v>
      </c>
      <c r="H17" s="13">
        <f t="shared" si="2"/>
        <v>0</v>
      </c>
      <c r="I17" s="13">
        <f t="shared" si="0"/>
        <v>0</v>
      </c>
      <c r="J17" s="14">
        <f t="shared" si="1"/>
        <v>0.46875</v>
      </c>
    </row>
    <row r="18" spans="1:10" ht="24" customHeight="1" thickBot="1" x14ac:dyDescent="0.3">
      <c r="A18" s="15" t="s">
        <v>24</v>
      </c>
      <c r="B18" s="16">
        <v>12</v>
      </c>
      <c r="C18" s="20">
        <v>966</v>
      </c>
      <c r="D18" s="21">
        <v>31</v>
      </c>
      <c r="E18" s="21"/>
      <c r="F18" s="22">
        <v>4</v>
      </c>
      <c r="G18" s="12">
        <f>C18/I2</f>
        <v>0.66028708133971292</v>
      </c>
      <c r="H18" s="13">
        <f t="shared" si="2"/>
        <v>3.2091097308488616E-2</v>
      </c>
      <c r="I18" s="13">
        <f t="shared" si="0"/>
        <v>0</v>
      </c>
      <c r="J18" s="14">
        <f t="shared" si="1"/>
        <v>4.0120361083249749E-3</v>
      </c>
    </row>
    <row r="19" spans="1:10" ht="24" customHeight="1" thickBot="1" x14ac:dyDescent="0.3">
      <c r="A19" s="15" t="s">
        <v>25</v>
      </c>
      <c r="B19" s="16">
        <v>13</v>
      </c>
      <c r="C19" s="20">
        <v>434</v>
      </c>
      <c r="D19" s="21">
        <v>35</v>
      </c>
      <c r="E19" s="21"/>
      <c r="F19" s="22"/>
      <c r="G19" s="12">
        <f>C19/I2</f>
        <v>0.29665071770334928</v>
      </c>
      <c r="H19" s="13">
        <f t="shared" si="2"/>
        <v>8.0645161290322578E-2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516</v>
      </c>
      <c r="D20" s="21">
        <v>22</v>
      </c>
      <c r="E20" s="21"/>
      <c r="F20" s="22">
        <v>6</v>
      </c>
      <c r="G20" s="12">
        <f>C20/I2</f>
        <v>0.35269993164730007</v>
      </c>
      <c r="H20" s="13">
        <f t="shared" si="2"/>
        <v>4.2635658914728682E-2</v>
      </c>
      <c r="I20" s="13">
        <f t="shared" si="0"/>
        <v>0</v>
      </c>
      <c r="J20" s="14">
        <f t="shared" si="1"/>
        <v>1.1152416356877323E-2</v>
      </c>
    </row>
    <row r="21" spans="1:10" ht="24" customHeight="1" thickBot="1" x14ac:dyDescent="0.3">
      <c r="A21" s="15" t="s">
        <v>27</v>
      </c>
      <c r="B21" s="16">
        <v>15</v>
      </c>
      <c r="C21" s="20">
        <v>1410</v>
      </c>
      <c r="D21" s="21">
        <v>53</v>
      </c>
      <c r="E21" s="21"/>
      <c r="F21" s="22">
        <v>11</v>
      </c>
      <c r="G21" s="12">
        <f>C21/I2</f>
        <v>0.96377306903622695</v>
      </c>
      <c r="H21" s="13">
        <f t="shared" si="2"/>
        <v>3.7588652482269502E-2</v>
      </c>
      <c r="I21" s="13">
        <f t="shared" si="0"/>
        <v>0</v>
      </c>
      <c r="J21" s="14">
        <f t="shared" si="1"/>
        <v>7.5187969924812026E-3</v>
      </c>
    </row>
    <row r="22" spans="1:10" ht="24" customHeight="1" thickBot="1" x14ac:dyDescent="0.3">
      <c r="A22" s="15" t="s">
        <v>28</v>
      </c>
      <c r="B22" s="16">
        <v>16</v>
      </c>
      <c r="C22" s="20">
        <v>424</v>
      </c>
      <c r="D22" s="21">
        <v>5</v>
      </c>
      <c r="E22" s="21"/>
      <c r="F22" s="22"/>
      <c r="G22" s="12">
        <f>C22/I2</f>
        <v>0.28981544771018453</v>
      </c>
      <c r="H22" s="13">
        <f t="shared" si="2"/>
        <v>1.179245283018868E-2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161</v>
      </c>
      <c r="D23" s="21">
        <v>9</v>
      </c>
      <c r="E23" s="21"/>
      <c r="F23" s="22">
        <v>5</v>
      </c>
      <c r="G23" s="12">
        <f>C23/I2</f>
        <v>0.11004784688995216</v>
      </c>
      <c r="H23" s="13">
        <f t="shared" si="2"/>
        <v>5.5900621118012424E-2</v>
      </c>
      <c r="I23" s="13">
        <f t="shared" si="0"/>
        <v>0</v>
      </c>
      <c r="J23" s="14">
        <f t="shared" si="1"/>
        <v>2.9411764705882353E-2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18</v>
      </c>
      <c r="D24" s="21"/>
      <c r="E24" s="21"/>
      <c r="F24" s="22"/>
      <c r="G24" s="12">
        <f>C24/I2</f>
        <v>1.2303485987696514E-2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826</v>
      </c>
      <c r="D25" s="21">
        <v>36</v>
      </c>
      <c r="E25" s="21"/>
      <c r="F25" s="22">
        <v>14</v>
      </c>
      <c r="G25" s="12">
        <f>C25/I2</f>
        <v>0.56459330143540665</v>
      </c>
      <c r="H25" s="13">
        <f t="shared" si="2"/>
        <v>4.3583535108958835E-2</v>
      </c>
      <c r="I25" s="13">
        <f t="shared" si="0"/>
        <v>0</v>
      </c>
      <c r="J25" s="14">
        <f t="shared" si="1"/>
        <v>1.6241299303944315E-2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1463</v>
      </c>
      <c r="D26" s="29"/>
      <c r="E26" s="29"/>
      <c r="F26" s="22">
        <v>26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1.77717019822283E-2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6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[1]ГБ2!$E$10</f>
        <v>1335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1335</v>
      </c>
      <c r="D7" s="10"/>
      <c r="E7" s="10"/>
      <c r="F7" s="11">
        <v>234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0.1752808988764045</v>
      </c>
    </row>
    <row r="8" spans="1:11" ht="32.25" thickBot="1" x14ac:dyDescent="0.3">
      <c r="A8" s="15" t="s">
        <v>13</v>
      </c>
      <c r="B8" s="16">
        <v>2</v>
      </c>
      <c r="C8" s="17">
        <v>1335</v>
      </c>
      <c r="D8" s="18">
        <v>0</v>
      </c>
      <c r="E8" s="18">
        <v>0</v>
      </c>
      <c r="F8" s="19">
        <v>146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0.10936329588014981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1335</v>
      </c>
      <c r="D9" s="21">
        <v>0</v>
      </c>
      <c r="E9" s="21">
        <v>0</v>
      </c>
      <c r="F9" s="22">
        <v>123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9.2134831460674152E-2</v>
      </c>
    </row>
    <row r="10" spans="1:11" ht="21.75" customHeight="1" thickBot="1" x14ac:dyDescent="0.3">
      <c r="A10" s="15" t="s">
        <v>16</v>
      </c>
      <c r="B10" s="16">
        <v>4</v>
      </c>
      <c r="C10" s="20">
        <v>668</v>
      </c>
      <c r="D10" s="21">
        <v>0</v>
      </c>
      <c r="E10" s="21">
        <v>0</v>
      </c>
      <c r="F10" s="22">
        <v>124</v>
      </c>
      <c r="G10" s="12">
        <f>C10/I2</f>
        <v>0.50037453183520597</v>
      </c>
      <c r="H10" s="13">
        <f t="shared" ref="H10:H26" si="2">D10/C10</f>
        <v>0</v>
      </c>
      <c r="I10" s="13">
        <f t="shared" si="0"/>
        <v>0</v>
      </c>
      <c r="J10" s="14">
        <f t="shared" si="1"/>
        <v>0.18562874251497005</v>
      </c>
    </row>
    <row r="11" spans="1:11" ht="21.75" customHeight="1" thickBot="1" x14ac:dyDescent="0.3">
      <c r="A11" s="15" t="s">
        <v>17</v>
      </c>
      <c r="B11" s="16">
        <v>5</v>
      </c>
      <c r="C11" s="20">
        <v>668</v>
      </c>
      <c r="D11" s="21">
        <v>0</v>
      </c>
      <c r="E11" s="21">
        <v>0</v>
      </c>
      <c r="F11" s="22">
        <v>145</v>
      </c>
      <c r="G11" s="12">
        <f>C11/I2</f>
        <v>0.50037453183520597</v>
      </c>
      <c r="H11" s="13">
        <f t="shared" si="2"/>
        <v>0</v>
      </c>
      <c r="I11" s="13">
        <f t="shared" si="0"/>
        <v>0</v>
      </c>
      <c r="J11" s="14">
        <f t="shared" si="1"/>
        <v>0.21706586826347304</v>
      </c>
    </row>
    <row r="12" spans="1:11" ht="21.75" customHeight="1" thickBot="1" x14ac:dyDescent="0.3">
      <c r="A12" s="15" t="s">
        <v>18</v>
      </c>
      <c r="B12" s="16">
        <v>6</v>
      </c>
      <c r="C12" s="20">
        <v>668</v>
      </c>
      <c r="D12" s="21">
        <v>0</v>
      </c>
      <c r="E12" s="21">
        <v>0</v>
      </c>
      <c r="F12" s="22"/>
      <c r="G12" s="12">
        <f>C12/I2</f>
        <v>0.50037453183520597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456</v>
      </c>
      <c r="D13" s="21">
        <v>0</v>
      </c>
      <c r="E13" s="21">
        <v>0</v>
      </c>
      <c r="F13" s="22"/>
      <c r="G13" s="12">
        <f>C13/I2</f>
        <v>0.34157303370786518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1335</v>
      </c>
      <c r="D14" s="21">
        <v>0</v>
      </c>
      <c r="E14" s="21">
        <v>0</v>
      </c>
      <c r="F14" s="22">
        <v>127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9.5131086142322102E-2</v>
      </c>
    </row>
    <row r="15" spans="1:11" ht="48" thickBot="1" x14ac:dyDescent="0.3">
      <c r="A15" s="15" t="s">
        <v>21</v>
      </c>
      <c r="B15" s="16">
        <v>9</v>
      </c>
      <c r="C15" s="17">
        <v>668</v>
      </c>
      <c r="D15" s="18">
        <v>0</v>
      </c>
      <c r="E15" s="18">
        <v>0</v>
      </c>
      <c r="F15" s="19">
        <v>12</v>
      </c>
      <c r="G15" s="12">
        <f>C15/[1]ГБ2!$M$10</f>
        <v>0.99109792284866471</v>
      </c>
      <c r="H15" s="13">
        <f t="shared" si="2"/>
        <v>0</v>
      </c>
      <c r="I15" s="13">
        <f t="shared" si="0"/>
        <v>0</v>
      </c>
      <c r="J15" s="14">
        <f t="shared" si="1"/>
        <v>1.7964071856287425E-2</v>
      </c>
    </row>
    <row r="16" spans="1:11" ht="24" customHeight="1" thickBot="1" x14ac:dyDescent="0.3">
      <c r="A16" s="15" t="s">
        <v>22</v>
      </c>
      <c r="B16" s="16">
        <v>10</v>
      </c>
      <c r="C16" s="20">
        <v>1335</v>
      </c>
      <c r="D16" s="21">
        <v>0</v>
      </c>
      <c r="E16" s="21">
        <v>0</v>
      </c>
      <c r="F16" s="22">
        <v>13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9.7378277153558051E-3</v>
      </c>
    </row>
    <row r="17" spans="1:10" ht="24" customHeight="1" thickBot="1" x14ac:dyDescent="0.3">
      <c r="A17" s="15" t="s">
        <v>23</v>
      </c>
      <c r="B17" s="16">
        <v>11</v>
      </c>
      <c r="C17" s="20">
        <v>128</v>
      </c>
      <c r="D17" s="21">
        <v>0</v>
      </c>
      <c r="E17" s="21">
        <v>0</v>
      </c>
      <c r="F17" s="22">
        <v>24</v>
      </c>
      <c r="G17" s="12">
        <f>C17/[1]ГБ2!$M$10</f>
        <v>0.18991097922848665</v>
      </c>
      <c r="H17" s="13">
        <f t="shared" si="2"/>
        <v>0</v>
      </c>
      <c r="I17" s="13">
        <f t="shared" si="0"/>
        <v>0</v>
      </c>
      <c r="J17" s="14">
        <f t="shared" si="1"/>
        <v>0.1875</v>
      </c>
    </row>
    <row r="18" spans="1:10" ht="24" customHeight="1" thickBot="1" x14ac:dyDescent="0.3">
      <c r="A18" s="15" t="s">
        <v>24</v>
      </c>
      <c r="B18" s="16">
        <v>12</v>
      </c>
      <c r="C18" s="20">
        <v>667</v>
      </c>
      <c r="D18" s="21">
        <v>0</v>
      </c>
      <c r="E18" s="21">
        <v>0</v>
      </c>
      <c r="F18" s="22">
        <v>19</v>
      </c>
      <c r="G18" s="12">
        <f>C18/I2</f>
        <v>0.49962546816479403</v>
      </c>
      <c r="H18" s="13">
        <f t="shared" si="2"/>
        <v>0</v>
      </c>
      <c r="I18" s="13">
        <f t="shared" si="0"/>
        <v>0</v>
      </c>
      <c r="J18" s="14">
        <f t="shared" si="1"/>
        <v>2.8485757121439279E-2</v>
      </c>
    </row>
    <row r="19" spans="1:10" ht="24" customHeight="1" thickBot="1" x14ac:dyDescent="0.3">
      <c r="A19" s="15" t="s">
        <v>25</v>
      </c>
      <c r="B19" s="16">
        <v>13</v>
      </c>
      <c r="C19" s="20">
        <v>667</v>
      </c>
      <c r="D19" s="21">
        <v>0</v>
      </c>
      <c r="E19" s="21">
        <v>0</v>
      </c>
      <c r="F19" s="22">
        <v>23</v>
      </c>
      <c r="G19" s="12">
        <f>C19/I2</f>
        <v>0.49962546816479403</v>
      </c>
      <c r="H19" s="13">
        <f t="shared" si="2"/>
        <v>0</v>
      </c>
      <c r="I19" s="13">
        <f t="shared" si="0"/>
        <v>0</v>
      </c>
      <c r="J19" s="14">
        <f t="shared" si="1"/>
        <v>3.4482758620689655E-2</v>
      </c>
    </row>
    <row r="20" spans="1:10" ht="24" customHeight="1" thickBot="1" x14ac:dyDescent="0.3">
      <c r="A20" s="15" t="s">
        <v>26</v>
      </c>
      <c r="B20" s="16">
        <v>14</v>
      </c>
      <c r="C20" s="20">
        <v>667</v>
      </c>
      <c r="D20" s="21">
        <v>0</v>
      </c>
      <c r="E20" s="21">
        <v>0</v>
      </c>
      <c r="F20" s="22">
        <v>127</v>
      </c>
      <c r="G20" s="12">
        <f>C20/I2</f>
        <v>0.49962546816479403</v>
      </c>
      <c r="H20" s="13">
        <f t="shared" si="2"/>
        <v>0</v>
      </c>
      <c r="I20" s="13">
        <f t="shared" si="0"/>
        <v>0</v>
      </c>
      <c r="J20" s="14">
        <f t="shared" si="1"/>
        <v>0.19040479760119941</v>
      </c>
    </row>
    <row r="21" spans="1:10" ht="24" customHeight="1" thickBot="1" x14ac:dyDescent="0.3">
      <c r="A21" s="15" t="s">
        <v>27</v>
      </c>
      <c r="B21" s="16">
        <v>15</v>
      </c>
      <c r="C21" s="20">
        <v>1335</v>
      </c>
      <c r="D21" s="21">
        <v>0</v>
      </c>
      <c r="E21" s="21">
        <v>0</v>
      </c>
      <c r="F21" s="22">
        <v>36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2.6966292134831461E-2</v>
      </c>
    </row>
    <row r="22" spans="1:10" ht="24" customHeight="1" thickBot="1" x14ac:dyDescent="0.3">
      <c r="A22" s="15" t="s">
        <v>28</v>
      </c>
      <c r="B22" s="16">
        <v>16</v>
      </c>
      <c r="C22" s="20">
        <v>330</v>
      </c>
      <c r="D22" s="21">
        <v>0</v>
      </c>
      <c r="E22" s="21">
        <v>0</v>
      </c>
      <c r="F22" s="22">
        <v>0</v>
      </c>
      <c r="G22" s="12">
        <f>C22/I2</f>
        <v>0.24719101123595505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667</v>
      </c>
      <c r="D23" s="21">
        <v>0</v>
      </c>
      <c r="E23" s="21">
        <v>0</v>
      </c>
      <c r="F23" s="22">
        <v>45</v>
      </c>
      <c r="G23" s="12">
        <f>C23/I2</f>
        <v>0.49962546816479403</v>
      </c>
      <c r="H23" s="13">
        <f t="shared" si="2"/>
        <v>0</v>
      </c>
      <c r="I23" s="13">
        <f t="shared" si="0"/>
        <v>0</v>
      </c>
      <c r="J23" s="14">
        <f t="shared" si="1"/>
        <v>6.7466266866566718E-2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39</v>
      </c>
      <c r="D24" s="21">
        <v>0</v>
      </c>
      <c r="E24" s="21">
        <v>0</v>
      </c>
      <c r="F24" s="22">
        <v>0</v>
      </c>
      <c r="G24" s="12">
        <f>C24/I2</f>
        <v>2.9213483146067417E-2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745</v>
      </c>
      <c r="D25" s="21">
        <v>0</v>
      </c>
      <c r="E25" s="21">
        <v>0</v>
      </c>
      <c r="F25" s="22">
        <v>2</v>
      </c>
      <c r="G25" s="12">
        <f>C25/I2</f>
        <v>0.55805243445692887</v>
      </c>
      <c r="H25" s="13">
        <f t="shared" si="2"/>
        <v>0</v>
      </c>
      <c r="I25" s="13">
        <f t="shared" si="0"/>
        <v>0</v>
      </c>
      <c r="J25" s="14">
        <f t="shared" si="1"/>
        <v>2.6845637583892616E-3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1335</v>
      </c>
      <c r="D26" s="29"/>
      <c r="E26" s="29"/>
      <c r="F26" s="22">
        <v>349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0.26142322097378279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7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[1]ГБ3!$E$10</f>
        <v>3680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3680</v>
      </c>
      <c r="D7" s="10"/>
      <c r="E7" s="10"/>
      <c r="F7" s="11">
        <v>24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6.5217391304347823E-3</v>
      </c>
    </row>
    <row r="8" spans="1:11" ht="32.25" thickBot="1" x14ac:dyDescent="0.3">
      <c r="A8" s="15" t="s">
        <v>13</v>
      </c>
      <c r="B8" s="16">
        <v>2</v>
      </c>
      <c r="C8" s="17">
        <v>3680</v>
      </c>
      <c r="D8" s="18"/>
      <c r="E8" s="18"/>
      <c r="F8" s="19">
        <v>0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3680</v>
      </c>
      <c r="D9" s="21"/>
      <c r="E9" s="21"/>
      <c r="F9" s="22">
        <v>716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0.19456521739130433</v>
      </c>
    </row>
    <row r="10" spans="1:11" ht="21.75" customHeight="1" thickBot="1" x14ac:dyDescent="0.3">
      <c r="A10" s="15" t="s">
        <v>16</v>
      </c>
      <c r="B10" s="16">
        <v>4</v>
      </c>
      <c r="C10" s="20">
        <v>2257</v>
      </c>
      <c r="D10" s="21"/>
      <c r="E10" s="21"/>
      <c r="F10" s="22">
        <v>366</v>
      </c>
      <c r="G10" s="12">
        <f>C10/I2</f>
        <v>0.61331521739130435</v>
      </c>
      <c r="H10" s="13">
        <f t="shared" ref="H10:H26" si="2">D10/C10</f>
        <v>0</v>
      </c>
      <c r="I10" s="13">
        <f t="shared" si="0"/>
        <v>0</v>
      </c>
      <c r="J10" s="14">
        <f t="shared" si="1"/>
        <v>0.16216216216216217</v>
      </c>
    </row>
    <row r="11" spans="1:11" ht="21.75" customHeight="1" thickBot="1" x14ac:dyDescent="0.3">
      <c r="A11" s="15" t="s">
        <v>17</v>
      </c>
      <c r="B11" s="16">
        <v>5</v>
      </c>
      <c r="C11" s="20">
        <v>2180</v>
      </c>
      <c r="D11" s="21"/>
      <c r="E11" s="21"/>
      <c r="F11" s="22">
        <v>64</v>
      </c>
      <c r="G11" s="12">
        <f>C11/I2</f>
        <v>0.59239130434782605</v>
      </c>
      <c r="H11" s="13">
        <f t="shared" si="2"/>
        <v>0</v>
      </c>
      <c r="I11" s="13">
        <f t="shared" si="0"/>
        <v>0</v>
      </c>
      <c r="J11" s="14">
        <f t="shared" si="1"/>
        <v>2.9357798165137616E-2</v>
      </c>
    </row>
    <row r="12" spans="1:11" ht="21.75" customHeight="1" thickBot="1" x14ac:dyDescent="0.3">
      <c r="A12" s="15" t="s">
        <v>18</v>
      </c>
      <c r="B12" s="16">
        <v>6</v>
      </c>
      <c r="C12" s="20">
        <v>1103</v>
      </c>
      <c r="D12" s="21"/>
      <c r="E12" s="21"/>
      <c r="F12" s="22">
        <v>15</v>
      </c>
      <c r="G12" s="12">
        <f>C12/I2</f>
        <v>0.29972826086956522</v>
      </c>
      <c r="H12" s="13">
        <f t="shared" si="2"/>
        <v>0</v>
      </c>
      <c r="I12" s="13">
        <f t="shared" si="0"/>
        <v>0</v>
      </c>
      <c r="J12" s="14">
        <f t="shared" si="1"/>
        <v>1.3599274705349048E-2</v>
      </c>
    </row>
    <row r="13" spans="1:11" ht="21.75" customHeight="1" thickBot="1" x14ac:dyDescent="0.3">
      <c r="A13" s="15" t="s">
        <v>19</v>
      </c>
      <c r="B13" s="16">
        <v>7</v>
      </c>
      <c r="C13" s="20">
        <v>189</v>
      </c>
      <c r="D13" s="21"/>
      <c r="E13" s="21"/>
      <c r="F13" s="22">
        <v>10</v>
      </c>
      <c r="G13" s="12">
        <f>C13/I2</f>
        <v>5.1358695652173915E-2</v>
      </c>
      <c r="H13" s="13">
        <f t="shared" si="2"/>
        <v>0</v>
      </c>
      <c r="I13" s="13">
        <f t="shared" si="0"/>
        <v>0</v>
      </c>
      <c r="J13" s="14">
        <f t="shared" si="1"/>
        <v>5.2910052910052907E-2</v>
      </c>
    </row>
    <row r="14" spans="1:11" ht="21.75" customHeight="1" thickBot="1" x14ac:dyDescent="0.3">
      <c r="A14" s="15" t="s">
        <v>20</v>
      </c>
      <c r="B14" s="16">
        <v>8</v>
      </c>
      <c r="C14" s="20">
        <v>2391</v>
      </c>
      <c r="D14" s="21"/>
      <c r="E14" s="21"/>
      <c r="F14" s="22">
        <v>512</v>
      </c>
      <c r="G14" s="12">
        <f>C14/I2</f>
        <v>0.64972826086956526</v>
      </c>
      <c r="H14" s="13">
        <f t="shared" si="2"/>
        <v>0</v>
      </c>
      <c r="I14" s="13">
        <f t="shared" si="0"/>
        <v>0</v>
      </c>
      <c r="J14" s="14">
        <f t="shared" si="1"/>
        <v>0.21413634462567963</v>
      </c>
    </row>
    <row r="15" spans="1:11" ht="48" thickBot="1" x14ac:dyDescent="0.3">
      <c r="A15" s="15" t="s">
        <v>21</v>
      </c>
      <c r="B15" s="16">
        <v>9</v>
      </c>
      <c r="C15" s="17">
        <v>2232</v>
      </c>
      <c r="D15" s="18"/>
      <c r="E15" s="18"/>
      <c r="F15" s="19">
        <v>21</v>
      </c>
      <c r="G15" s="12">
        <f>C15/[1]ГБ3!$M$10</f>
        <v>1</v>
      </c>
      <c r="H15" s="13">
        <f t="shared" si="2"/>
        <v>0</v>
      </c>
      <c r="I15" s="13">
        <f t="shared" si="0"/>
        <v>0</v>
      </c>
      <c r="J15" s="14">
        <f t="shared" si="1"/>
        <v>9.4086021505376347E-3</v>
      </c>
    </row>
    <row r="16" spans="1:11" ht="24" customHeight="1" thickBot="1" x14ac:dyDescent="0.3">
      <c r="A16" s="15" t="s">
        <v>22</v>
      </c>
      <c r="B16" s="16">
        <v>10</v>
      </c>
      <c r="C16" s="20">
        <v>3680</v>
      </c>
      <c r="D16" s="21"/>
      <c r="E16" s="21"/>
      <c r="F16" s="22">
        <v>74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2.0108695652173911E-2</v>
      </c>
    </row>
    <row r="17" spans="1:10" ht="24" customHeight="1" thickBot="1" x14ac:dyDescent="0.3">
      <c r="A17" s="15" t="s">
        <v>23</v>
      </c>
      <c r="B17" s="16">
        <v>11</v>
      </c>
      <c r="C17" s="20">
        <v>1217</v>
      </c>
      <c r="D17" s="21"/>
      <c r="E17" s="21"/>
      <c r="F17" s="22">
        <v>16</v>
      </c>
      <c r="G17" s="12">
        <f>C17/[1]ГБ3!$M$10</f>
        <v>0.54525089605734767</v>
      </c>
      <c r="H17" s="13">
        <f t="shared" si="2"/>
        <v>0</v>
      </c>
      <c r="I17" s="13">
        <f t="shared" si="0"/>
        <v>0</v>
      </c>
      <c r="J17" s="14">
        <f t="shared" si="1"/>
        <v>1.314708299096138E-2</v>
      </c>
    </row>
    <row r="18" spans="1:10" ht="24" customHeight="1" thickBot="1" x14ac:dyDescent="0.3">
      <c r="A18" s="15" t="s">
        <v>24</v>
      </c>
      <c r="B18" s="16">
        <v>12</v>
      </c>
      <c r="C18" s="20">
        <v>2109</v>
      </c>
      <c r="D18" s="21"/>
      <c r="E18" s="21"/>
      <c r="F18" s="22">
        <v>314</v>
      </c>
      <c r="G18" s="12">
        <f>C18/I2</f>
        <v>0.57309782608695647</v>
      </c>
      <c r="H18" s="13">
        <f t="shared" si="2"/>
        <v>0</v>
      </c>
      <c r="I18" s="13">
        <f t="shared" si="0"/>
        <v>0</v>
      </c>
      <c r="J18" s="14">
        <f t="shared" si="1"/>
        <v>0.14888572783309625</v>
      </c>
    </row>
    <row r="19" spans="1:10" ht="24" customHeight="1" thickBot="1" x14ac:dyDescent="0.3">
      <c r="A19" s="15" t="s">
        <v>25</v>
      </c>
      <c r="B19" s="16">
        <v>13</v>
      </c>
      <c r="C19" s="20">
        <v>1126</v>
      </c>
      <c r="D19" s="21"/>
      <c r="E19" s="21"/>
      <c r="F19" s="22">
        <v>28</v>
      </c>
      <c r="G19" s="12">
        <f>C19/I2</f>
        <v>0.3059782608695652</v>
      </c>
      <c r="H19" s="13">
        <f t="shared" si="2"/>
        <v>0</v>
      </c>
      <c r="I19" s="13">
        <f t="shared" si="0"/>
        <v>0</v>
      </c>
      <c r="J19" s="14">
        <f t="shared" si="1"/>
        <v>2.4866785079928951E-2</v>
      </c>
    </row>
    <row r="20" spans="1:10" ht="24" customHeight="1" thickBot="1" x14ac:dyDescent="0.3">
      <c r="A20" s="15" t="s">
        <v>26</v>
      </c>
      <c r="B20" s="16">
        <v>14</v>
      </c>
      <c r="C20" s="20">
        <v>1151</v>
      </c>
      <c r="D20" s="21"/>
      <c r="E20" s="21"/>
      <c r="F20" s="22">
        <v>387</v>
      </c>
      <c r="G20" s="12">
        <f>C20/I2</f>
        <v>0.31277173913043477</v>
      </c>
      <c r="H20" s="13">
        <f t="shared" si="2"/>
        <v>0</v>
      </c>
      <c r="I20" s="13">
        <f t="shared" si="0"/>
        <v>0</v>
      </c>
      <c r="J20" s="14">
        <f t="shared" si="1"/>
        <v>0.33622936576889662</v>
      </c>
    </row>
    <row r="21" spans="1:10" ht="24" customHeight="1" thickBot="1" x14ac:dyDescent="0.3">
      <c r="A21" s="15" t="s">
        <v>27</v>
      </c>
      <c r="B21" s="16">
        <v>15</v>
      </c>
      <c r="C21" s="20">
        <v>3482</v>
      </c>
      <c r="D21" s="21"/>
      <c r="E21" s="21"/>
      <c r="F21" s="22">
        <v>98</v>
      </c>
      <c r="G21" s="12">
        <f>C21/I2</f>
        <v>0.94619565217391299</v>
      </c>
      <c r="H21" s="13">
        <f t="shared" si="2"/>
        <v>0</v>
      </c>
      <c r="I21" s="13">
        <f t="shared" si="0"/>
        <v>0</v>
      </c>
      <c r="J21" s="14">
        <f t="shared" si="1"/>
        <v>2.8144744399770247E-2</v>
      </c>
    </row>
    <row r="22" spans="1:10" ht="24" customHeight="1" thickBot="1" x14ac:dyDescent="0.3">
      <c r="A22" s="15" t="s">
        <v>28</v>
      </c>
      <c r="B22" s="16">
        <v>16</v>
      </c>
      <c r="C22" s="20">
        <v>1428</v>
      </c>
      <c r="D22" s="21"/>
      <c r="E22" s="21"/>
      <c r="F22" s="22">
        <v>26</v>
      </c>
      <c r="G22" s="12">
        <f>C22/I2</f>
        <v>0.38804347826086955</v>
      </c>
      <c r="H22" s="13">
        <f t="shared" si="2"/>
        <v>0</v>
      </c>
      <c r="I22" s="13">
        <f t="shared" si="0"/>
        <v>0</v>
      </c>
      <c r="J22" s="14">
        <f t="shared" si="1"/>
        <v>1.8207282913165267E-2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1049</v>
      </c>
      <c r="D23" s="21"/>
      <c r="E23" s="21"/>
      <c r="F23" s="22">
        <v>452</v>
      </c>
      <c r="G23" s="12">
        <f>C23/I2</f>
        <v>0.28505434782608696</v>
      </c>
      <c r="H23" s="13">
        <f t="shared" si="2"/>
        <v>0</v>
      </c>
      <c r="I23" s="13">
        <f t="shared" si="0"/>
        <v>0</v>
      </c>
      <c r="J23" s="14">
        <f t="shared" si="1"/>
        <v>0.43088655862726405</v>
      </c>
    </row>
    <row r="24" spans="1:10" s="25" customFormat="1" ht="32.25" thickBot="1" x14ac:dyDescent="0.3">
      <c r="A24" s="23" t="s">
        <v>30</v>
      </c>
      <c r="B24" s="24">
        <v>18</v>
      </c>
      <c r="C24" s="20">
        <v>111</v>
      </c>
      <c r="D24" s="21"/>
      <c r="E24" s="21"/>
      <c r="F24" s="22">
        <v>2</v>
      </c>
      <c r="G24" s="12">
        <f>C24/I2</f>
        <v>3.0163043478260869E-2</v>
      </c>
      <c r="H24" s="13">
        <f t="shared" si="2"/>
        <v>0</v>
      </c>
      <c r="I24" s="13">
        <f t="shared" si="0"/>
        <v>0</v>
      </c>
      <c r="J24" s="14">
        <f t="shared" si="1"/>
        <v>1.8018018018018018E-2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2701</v>
      </c>
      <c r="D25" s="21"/>
      <c r="E25" s="21"/>
      <c r="F25" s="22">
        <v>203</v>
      </c>
      <c r="G25" s="12">
        <f>C25/I2</f>
        <v>0.73396739130434785</v>
      </c>
      <c r="H25" s="13">
        <f t="shared" si="2"/>
        <v>0</v>
      </c>
      <c r="I25" s="13">
        <f t="shared" si="0"/>
        <v>0</v>
      </c>
      <c r="J25" s="14">
        <f t="shared" si="1"/>
        <v>7.5157349129951867E-2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3680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8">
    <tabColor rgb="FFFF0000"/>
  </sheetPr>
  <dimension ref="A1:K29"/>
  <sheetViews>
    <sheetView topLeftCell="A7" workbookViewId="0">
      <selection activeCell="C15" sqref="C15:D15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[1]Дорожная!$E$10</f>
        <v>605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605</v>
      </c>
      <c r="D7" s="10"/>
      <c r="E7" s="10"/>
      <c r="F7" s="11">
        <v>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1.652892561983471E-3</v>
      </c>
    </row>
    <row r="8" spans="1:11" ht="32.25" thickBot="1" x14ac:dyDescent="0.3">
      <c r="A8" s="15" t="s">
        <v>13</v>
      </c>
      <c r="B8" s="16">
        <v>2</v>
      </c>
      <c r="C8" s="17">
        <v>605</v>
      </c>
      <c r="D8" s="18">
        <v>0</v>
      </c>
      <c r="E8" s="18">
        <v>0</v>
      </c>
      <c r="F8" s="19">
        <v>59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9.7520661157024791E-2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605</v>
      </c>
      <c r="D9" s="21">
        <v>0</v>
      </c>
      <c r="E9" s="21">
        <v>0</v>
      </c>
      <c r="F9" s="22">
        <v>59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9.7520661157024791E-2</v>
      </c>
    </row>
    <row r="10" spans="1:11" ht="21.75" customHeight="1" thickBot="1" x14ac:dyDescent="0.3">
      <c r="A10" s="15" t="s">
        <v>16</v>
      </c>
      <c r="B10" s="16">
        <v>4</v>
      </c>
      <c r="C10" s="20">
        <v>281</v>
      </c>
      <c r="D10" s="21">
        <v>79</v>
      </c>
      <c r="E10" s="21">
        <v>0</v>
      </c>
      <c r="F10" s="22">
        <v>38</v>
      </c>
      <c r="G10" s="12">
        <f>C10/I2</f>
        <v>0.46446280991735539</v>
      </c>
      <c r="H10" s="13">
        <f t="shared" ref="H10:H26" si="2">D10/C10</f>
        <v>0.28113879003558717</v>
      </c>
      <c r="I10" s="13">
        <f t="shared" si="0"/>
        <v>0</v>
      </c>
      <c r="J10" s="14">
        <f t="shared" si="1"/>
        <v>0.10555555555555556</v>
      </c>
    </row>
    <row r="11" spans="1:11" ht="21.75" customHeight="1" thickBot="1" x14ac:dyDescent="0.3">
      <c r="A11" s="15" t="s">
        <v>17</v>
      </c>
      <c r="B11" s="16">
        <v>5</v>
      </c>
      <c r="C11" s="20">
        <v>282</v>
      </c>
      <c r="D11" s="21">
        <v>79</v>
      </c>
      <c r="E11" s="21">
        <v>0</v>
      </c>
      <c r="F11" s="22">
        <v>25</v>
      </c>
      <c r="G11" s="12">
        <f>C11/I2</f>
        <v>0.46611570247933887</v>
      </c>
      <c r="H11" s="13">
        <f t="shared" si="2"/>
        <v>0.28014184397163122</v>
      </c>
      <c r="I11" s="13">
        <f t="shared" si="0"/>
        <v>0</v>
      </c>
      <c r="J11" s="14">
        <f t="shared" si="1"/>
        <v>6.9252077562326875E-2</v>
      </c>
    </row>
    <row r="12" spans="1:11" ht="21.75" customHeight="1" thickBot="1" x14ac:dyDescent="0.3">
      <c r="A12" s="15" t="s">
        <v>18</v>
      </c>
      <c r="B12" s="16">
        <v>6</v>
      </c>
      <c r="C12" s="20">
        <v>132</v>
      </c>
      <c r="D12" s="21">
        <v>0</v>
      </c>
      <c r="E12" s="21">
        <v>0</v>
      </c>
      <c r="F12" s="22">
        <v>10</v>
      </c>
      <c r="G12" s="12">
        <f>C12/I2</f>
        <v>0.21818181818181817</v>
      </c>
      <c r="H12" s="13">
        <f t="shared" si="2"/>
        <v>0</v>
      </c>
      <c r="I12" s="13">
        <f t="shared" si="0"/>
        <v>0</v>
      </c>
      <c r="J12" s="14">
        <f t="shared" si="1"/>
        <v>7.575757575757576E-2</v>
      </c>
    </row>
    <row r="13" spans="1:11" ht="21.75" customHeight="1" thickBot="1" x14ac:dyDescent="0.3">
      <c r="A13" s="15" t="s">
        <v>19</v>
      </c>
      <c r="B13" s="16">
        <v>7</v>
      </c>
      <c r="C13" s="20">
        <v>330</v>
      </c>
      <c r="D13" s="21">
        <v>0</v>
      </c>
      <c r="E13" s="21">
        <v>0</v>
      </c>
      <c r="F13" s="22">
        <v>37</v>
      </c>
      <c r="G13" s="12">
        <f>C13/I2</f>
        <v>0.54545454545454541</v>
      </c>
      <c r="H13" s="13">
        <f t="shared" si="2"/>
        <v>0</v>
      </c>
      <c r="I13" s="13">
        <f t="shared" si="0"/>
        <v>0</v>
      </c>
      <c r="J13" s="14">
        <f t="shared" si="1"/>
        <v>0.11212121212121212</v>
      </c>
    </row>
    <row r="14" spans="1:11" ht="21.75" customHeight="1" thickBot="1" x14ac:dyDescent="0.3">
      <c r="A14" s="15" t="s">
        <v>20</v>
      </c>
      <c r="B14" s="16">
        <v>8</v>
      </c>
      <c r="C14" s="20">
        <v>439</v>
      </c>
      <c r="D14" s="21">
        <v>69</v>
      </c>
      <c r="E14" s="21">
        <v>0</v>
      </c>
      <c r="F14" s="22">
        <v>30</v>
      </c>
      <c r="G14" s="12">
        <f>C14/I2</f>
        <v>0.72561983471074376</v>
      </c>
      <c r="H14" s="13">
        <f t="shared" si="2"/>
        <v>0.15717539863325741</v>
      </c>
      <c r="I14" s="13">
        <f t="shared" si="0"/>
        <v>0</v>
      </c>
      <c r="J14" s="14">
        <f t="shared" si="1"/>
        <v>5.905511811023622E-2</v>
      </c>
    </row>
    <row r="15" spans="1:11" ht="48" thickBot="1" x14ac:dyDescent="0.3">
      <c r="A15" s="15" t="s">
        <v>21</v>
      </c>
      <c r="B15" s="16">
        <v>9</v>
      </c>
      <c r="C15" s="17">
        <v>256</v>
      </c>
      <c r="D15" s="18">
        <v>44</v>
      </c>
      <c r="E15" s="18">
        <v>0</v>
      </c>
      <c r="F15" s="19">
        <v>4</v>
      </c>
      <c r="G15" s="12">
        <f>C15/[1]Дорожная!$M$10</f>
        <v>0.84768211920529801</v>
      </c>
      <c r="H15" s="13">
        <f t="shared" si="2"/>
        <v>0.171875</v>
      </c>
      <c r="I15" s="13">
        <f t="shared" si="0"/>
        <v>0</v>
      </c>
      <c r="J15" s="14">
        <f t="shared" si="1"/>
        <v>1.3333333333333334E-2</v>
      </c>
    </row>
    <row r="16" spans="1:11" ht="24" customHeight="1" thickBot="1" x14ac:dyDescent="0.3">
      <c r="A16" s="15" t="s">
        <v>22</v>
      </c>
      <c r="B16" s="16">
        <v>10</v>
      </c>
      <c r="C16" s="20">
        <v>439</v>
      </c>
      <c r="D16" s="21">
        <v>166</v>
      </c>
      <c r="E16" s="21">
        <v>0</v>
      </c>
      <c r="F16" s="22">
        <v>0</v>
      </c>
      <c r="G16" s="12">
        <f>C16/I2</f>
        <v>0.72561983471074376</v>
      </c>
      <c r="H16" s="13">
        <f t="shared" si="2"/>
        <v>0.37813211845102507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123</v>
      </c>
      <c r="D17" s="21">
        <v>34</v>
      </c>
      <c r="E17" s="21">
        <v>5</v>
      </c>
      <c r="F17" s="22">
        <v>4</v>
      </c>
      <c r="G17" s="12">
        <f>C17/[1]Дорожная!$M$10</f>
        <v>0.40728476821192056</v>
      </c>
      <c r="H17" s="13">
        <f t="shared" si="2"/>
        <v>0.27642276422764228</v>
      </c>
      <c r="I17" s="13">
        <f t="shared" si="0"/>
        <v>4.065040650406504E-2</v>
      </c>
      <c r="J17" s="14">
        <f t="shared" si="1"/>
        <v>2.5477707006369428E-2</v>
      </c>
    </row>
    <row r="18" spans="1:10" ht="24" customHeight="1" thickBot="1" x14ac:dyDescent="0.3">
      <c r="A18" s="15" t="s">
        <v>24</v>
      </c>
      <c r="B18" s="16">
        <v>12</v>
      </c>
      <c r="C18" s="20">
        <v>282</v>
      </c>
      <c r="D18" s="21">
        <v>47</v>
      </c>
      <c r="E18" s="21">
        <v>0</v>
      </c>
      <c r="F18" s="22">
        <v>4</v>
      </c>
      <c r="G18" s="12">
        <f>C18/I2</f>
        <v>0.46611570247933887</v>
      </c>
      <c r="H18" s="13">
        <f t="shared" si="2"/>
        <v>0.16666666666666666</v>
      </c>
      <c r="I18" s="13">
        <f t="shared" si="0"/>
        <v>0</v>
      </c>
      <c r="J18" s="14">
        <f t="shared" si="1"/>
        <v>1.2158054711246201E-2</v>
      </c>
    </row>
    <row r="19" spans="1:10" ht="24" customHeight="1" thickBot="1" x14ac:dyDescent="0.3">
      <c r="A19" s="15" t="s">
        <v>25</v>
      </c>
      <c r="B19" s="16">
        <v>13</v>
      </c>
      <c r="C19" s="20">
        <v>231</v>
      </c>
      <c r="D19" s="21">
        <v>49</v>
      </c>
      <c r="E19" s="21">
        <v>0</v>
      </c>
      <c r="F19" s="22">
        <v>3</v>
      </c>
      <c r="G19" s="12">
        <f>C19/I2</f>
        <v>0.38181818181818183</v>
      </c>
      <c r="H19" s="13">
        <f t="shared" si="2"/>
        <v>0.21212121212121213</v>
      </c>
      <c r="I19" s="13">
        <f t="shared" si="0"/>
        <v>0</v>
      </c>
      <c r="J19" s="14">
        <f t="shared" si="1"/>
        <v>1.0714285714285714E-2</v>
      </c>
    </row>
    <row r="20" spans="1:10" ht="24" customHeight="1" thickBot="1" x14ac:dyDescent="0.3">
      <c r="A20" s="15" t="s">
        <v>26</v>
      </c>
      <c r="B20" s="16">
        <v>14</v>
      </c>
      <c r="C20" s="20">
        <v>204</v>
      </c>
      <c r="D20" s="21">
        <v>36</v>
      </c>
      <c r="E20" s="21">
        <v>0</v>
      </c>
      <c r="F20" s="22">
        <v>14</v>
      </c>
      <c r="G20" s="12">
        <f>C20/I2</f>
        <v>0.33719008264462808</v>
      </c>
      <c r="H20" s="13">
        <f t="shared" si="2"/>
        <v>0.17647058823529413</v>
      </c>
      <c r="I20" s="13">
        <f t="shared" si="0"/>
        <v>0</v>
      </c>
      <c r="J20" s="14">
        <f t="shared" si="1"/>
        <v>5.8333333333333334E-2</v>
      </c>
    </row>
    <row r="21" spans="1:10" ht="24" customHeight="1" thickBot="1" x14ac:dyDescent="0.3">
      <c r="A21" s="15" t="s">
        <v>27</v>
      </c>
      <c r="B21" s="16">
        <v>15</v>
      </c>
      <c r="C21" s="20">
        <v>528</v>
      </c>
      <c r="D21" s="21">
        <v>77</v>
      </c>
      <c r="E21" s="21">
        <v>0</v>
      </c>
      <c r="F21" s="22">
        <v>2</v>
      </c>
      <c r="G21" s="12">
        <f>C21/I2</f>
        <v>0.87272727272727268</v>
      </c>
      <c r="H21" s="13">
        <f t="shared" si="2"/>
        <v>0.14583333333333334</v>
      </c>
      <c r="I21" s="13">
        <f t="shared" si="0"/>
        <v>0</v>
      </c>
      <c r="J21" s="14">
        <f t="shared" si="1"/>
        <v>3.3057851239669421E-3</v>
      </c>
    </row>
    <row r="22" spans="1:10" ht="24" customHeight="1" thickBot="1" x14ac:dyDescent="0.3">
      <c r="A22" s="15" t="s">
        <v>28</v>
      </c>
      <c r="B22" s="16">
        <v>16</v>
      </c>
      <c r="C22" s="20">
        <v>260</v>
      </c>
      <c r="D22" s="21">
        <v>8</v>
      </c>
      <c r="E22" s="21">
        <v>0</v>
      </c>
      <c r="F22" s="22">
        <v>0</v>
      </c>
      <c r="G22" s="12">
        <f>C22/I2</f>
        <v>0.42975206611570249</v>
      </c>
      <c r="H22" s="13">
        <f t="shared" si="2"/>
        <v>3.0769230769230771E-2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148</v>
      </c>
      <c r="D23" s="21">
        <v>29</v>
      </c>
      <c r="E23" s="21">
        <v>3</v>
      </c>
      <c r="F23" s="22">
        <v>15</v>
      </c>
      <c r="G23" s="12">
        <f>C23/I2</f>
        <v>0.24462809917355371</v>
      </c>
      <c r="H23" s="13">
        <f t="shared" si="2"/>
        <v>0.19594594594594594</v>
      </c>
      <c r="I23" s="13">
        <f t="shared" si="0"/>
        <v>2.0270270270270271E-2</v>
      </c>
      <c r="J23" s="14">
        <f t="shared" si="1"/>
        <v>8.4745762711864403E-2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>
        <v>0</v>
      </c>
      <c r="E24" s="21">
        <v>0</v>
      </c>
      <c r="F24" s="22">
        <v>0</v>
      </c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372</v>
      </c>
      <c r="D25" s="21">
        <v>22</v>
      </c>
      <c r="E25" s="21">
        <v>0</v>
      </c>
      <c r="F25" s="22">
        <v>4</v>
      </c>
      <c r="G25" s="12">
        <f>C25/I2</f>
        <v>0.61487603305785121</v>
      </c>
      <c r="H25" s="13">
        <f t="shared" si="2"/>
        <v>5.9139784946236562E-2</v>
      </c>
      <c r="I25" s="13">
        <f t="shared" si="0"/>
        <v>0</v>
      </c>
      <c r="J25" s="14">
        <f t="shared" si="1"/>
        <v>1.015228426395939E-2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605</v>
      </c>
      <c r="D26" s="29"/>
      <c r="E26" s="29"/>
      <c r="F26" s="22">
        <v>38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6.2809917355371905E-2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9">
    <tabColor rgb="FFFF0000"/>
  </sheetPr>
  <dimension ref="A1:K29"/>
  <sheetViews>
    <sheetView topLeftCell="A13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[1]Пирогова!$E$10</f>
        <v>128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128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128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128</v>
      </c>
      <c r="D9" s="21"/>
      <c r="E9" s="21"/>
      <c r="F9" s="22">
        <v>41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0.3203125</v>
      </c>
    </row>
    <row r="10" spans="1:11" ht="21.75" customHeight="1" thickBot="1" x14ac:dyDescent="0.3">
      <c r="A10" s="15" t="s">
        <v>16</v>
      </c>
      <c r="B10" s="16">
        <v>4</v>
      </c>
      <c r="C10" s="20">
        <v>128</v>
      </c>
      <c r="D10" s="21"/>
      <c r="E10" s="21"/>
      <c r="F10" s="22">
        <v>7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5.46875E-2</v>
      </c>
    </row>
    <row r="11" spans="1:11" ht="21.75" customHeight="1" thickBot="1" x14ac:dyDescent="0.3">
      <c r="A11" s="15" t="s">
        <v>17</v>
      </c>
      <c r="B11" s="16">
        <v>5</v>
      </c>
      <c r="C11" s="20">
        <v>128</v>
      </c>
      <c r="D11" s="21"/>
      <c r="E11" s="21"/>
      <c r="F11" s="22">
        <v>3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2.34375E-2</v>
      </c>
    </row>
    <row r="12" spans="1:11" ht="21.75" customHeight="1" thickBot="1" x14ac:dyDescent="0.3">
      <c r="A12" s="15" t="s">
        <v>18</v>
      </c>
      <c r="B12" s="16">
        <v>6</v>
      </c>
      <c r="C12" s="20">
        <v>14</v>
      </c>
      <c r="D12" s="21"/>
      <c r="E12" s="21"/>
      <c r="F12" s="22"/>
      <c r="G12" s="12">
        <f>C12/I2</f>
        <v>0.109375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60</v>
      </c>
      <c r="D13" s="21"/>
      <c r="E13" s="21"/>
      <c r="F13" s="22">
        <v>34</v>
      </c>
      <c r="G13" s="12">
        <f>C13/I2</f>
        <v>0.46875</v>
      </c>
      <c r="H13" s="13">
        <f t="shared" si="2"/>
        <v>0</v>
      </c>
      <c r="I13" s="13">
        <f t="shared" si="0"/>
        <v>0</v>
      </c>
      <c r="J13" s="14">
        <f t="shared" si="1"/>
        <v>0.56666666666666665</v>
      </c>
    </row>
    <row r="14" spans="1:11" ht="21.75" customHeight="1" thickBot="1" x14ac:dyDescent="0.3">
      <c r="A14" s="15" t="s">
        <v>20</v>
      </c>
      <c r="B14" s="16">
        <v>8</v>
      </c>
      <c r="C14" s="20">
        <v>68</v>
      </c>
      <c r="D14" s="21"/>
      <c r="E14" s="21"/>
      <c r="F14" s="22">
        <v>1</v>
      </c>
      <c r="G14" s="12">
        <f>C14/I2</f>
        <v>0.53125</v>
      </c>
      <c r="H14" s="13">
        <f t="shared" si="2"/>
        <v>0</v>
      </c>
      <c r="I14" s="13">
        <f t="shared" si="0"/>
        <v>0</v>
      </c>
      <c r="J14" s="14">
        <f t="shared" si="1"/>
        <v>1.4705882352941176E-2</v>
      </c>
    </row>
    <row r="15" spans="1:11" ht="48" thickBot="1" x14ac:dyDescent="0.3">
      <c r="A15" s="15" t="s">
        <v>21</v>
      </c>
      <c r="B15" s="16">
        <v>9</v>
      </c>
      <c r="C15" s="17">
        <v>69</v>
      </c>
      <c r="D15" s="18"/>
      <c r="E15" s="18"/>
      <c r="F15" s="19"/>
      <c r="G15" s="12">
        <f>C15/[1]Пирогова!$M$10</f>
        <v>1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128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31</v>
      </c>
      <c r="D17" s="21"/>
      <c r="E17" s="21"/>
      <c r="F17" s="22"/>
      <c r="G17" s="12">
        <f>C17/[1]Пирогова!$M$10</f>
        <v>0.44927536231884058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128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25</v>
      </c>
      <c r="D19" s="21"/>
      <c r="E19" s="21"/>
      <c r="F19" s="22"/>
      <c r="G19" s="12">
        <f>C19/I2</f>
        <v>0.1953125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46</v>
      </c>
      <c r="D20" s="21"/>
      <c r="E20" s="21"/>
      <c r="F20" s="22"/>
      <c r="G20" s="12">
        <f>C20/I2</f>
        <v>0.359375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128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89</v>
      </c>
      <c r="D22" s="21"/>
      <c r="E22" s="21"/>
      <c r="F22" s="22"/>
      <c r="G22" s="12">
        <f>C22/I2</f>
        <v>0.6953125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20</v>
      </c>
      <c r="D23" s="21"/>
      <c r="E23" s="21"/>
      <c r="F23" s="22"/>
      <c r="G23" s="12">
        <f>C23/I2</f>
        <v>0.15625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1</v>
      </c>
      <c r="D24" s="21"/>
      <c r="E24" s="21"/>
      <c r="F24" s="22"/>
      <c r="G24" s="12">
        <f>C24/I2</f>
        <v>7.8125E-3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114</v>
      </c>
      <c r="D25" s="21"/>
      <c r="E25" s="21"/>
      <c r="F25" s="22"/>
      <c r="G25" s="12">
        <f>C25/I2</f>
        <v>0.890625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128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0">
    <tabColor rgb="FFFF0000"/>
  </sheetPr>
  <dimension ref="A1:K29"/>
  <sheetViews>
    <sheetView topLeftCell="A4" workbookViewId="0">
      <selection activeCell="D14" sqref="D14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[1]ВМКГ!$E$10</f>
        <v>384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384</v>
      </c>
      <c r="D7" s="10"/>
      <c r="E7" s="10"/>
      <c r="F7" s="11">
        <v>24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6.25E-2</v>
      </c>
    </row>
    <row r="8" spans="1:11" ht="32.25" thickBot="1" x14ac:dyDescent="0.3">
      <c r="A8" s="15" t="s">
        <v>13</v>
      </c>
      <c r="B8" s="16">
        <v>2</v>
      </c>
      <c r="C8" s="9">
        <v>384</v>
      </c>
      <c r="D8" s="18"/>
      <c r="E8" s="18"/>
      <c r="F8" s="19">
        <v>7</v>
      </c>
      <c r="G8" s="12">
        <f>C8/I2</f>
        <v>1</v>
      </c>
      <c r="H8" s="13">
        <f>D8/C8</f>
        <v>0</v>
      </c>
      <c r="I8" s="13">
        <f t="shared" ref="I8:I27" si="0">E8/C8</f>
        <v>0</v>
      </c>
      <c r="J8" s="14">
        <f>F8/(C8+D8)</f>
        <v>1.8229166666666668E-2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384</v>
      </c>
      <c r="D9" s="21"/>
      <c r="E9" s="21"/>
      <c r="F9" s="22">
        <v>19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4.9479166666666664E-2</v>
      </c>
    </row>
    <row r="10" spans="1:11" ht="21.75" customHeight="1" thickBot="1" x14ac:dyDescent="0.3">
      <c r="A10" s="15" t="s">
        <v>16</v>
      </c>
      <c r="B10" s="16">
        <v>4</v>
      </c>
      <c r="C10" s="20">
        <v>372</v>
      </c>
      <c r="D10" s="21">
        <v>12</v>
      </c>
      <c r="E10" s="21"/>
      <c r="F10" s="22">
        <v>14</v>
      </c>
      <c r="G10" s="12">
        <f>C10/I2</f>
        <v>0.96875</v>
      </c>
      <c r="H10" s="13">
        <f t="shared" ref="H10:H27" si="2">D10/C10</f>
        <v>3.2258064516129031E-2</v>
      </c>
      <c r="I10" s="13">
        <f t="shared" si="0"/>
        <v>0</v>
      </c>
      <c r="J10" s="14">
        <f t="shared" si="1"/>
        <v>3.6458333333333336E-2</v>
      </c>
    </row>
    <row r="11" spans="1:11" ht="21.75" customHeight="1" thickBot="1" x14ac:dyDescent="0.3">
      <c r="A11" s="15" t="s">
        <v>17</v>
      </c>
      <c r="B11" s="16">
        <v>5</v>
      </c>
      <c r="C11" s="20">
        <v>371</v>
      </c>
      <c r="D11" s="21">
        <v>13</v>
      </c>
      <c r="E11" s="21"/>
      <c r="F11" s="22">
        <v>12</v>
      </c>
      <c r="G11" s="12">
        <f>C11/I2</f>
        <v>0.96614583333333337</v>
      </c>
      <c r="H11" s="13">
        <f t="shared" si="2"/>
        <v>3.5040431266846361E-2</v>
      </c>
      <c r="I11" s="13">
        <f t="shared" si="0"/>
        <v>0</v>
      </c>
      <c r="J11" s="14">
        <f t="shared" si="1"/>
        <v>3.125E-2</v>
      </c>
    </row>
    <row r="12" spans="1:11" ht="21.75" customHeight="1" thickBot="1" x14ac:dyDescent="0.3">
      <c r="A12" s="15" t="s">
        <v>18</v>
      </c>
      <c r="B12" s="16">
        <v>6</v>
      </c>
      <c r="C12" s="20">
        <v>12</v>
      </c>
      <c r="D12" s="21">
        <v>5</v>
      </c>
      <c r="E12" s="21"/>
      <c r="F12" s="22">
        <v>2</v>
      </c>
      <c r="G12" s="12">
        <f>C12/I2</f>
        <v>3.125E-2</v>
      </c>
      <c r="H12" s="13">
        <f t="shared" si="2"/>
        <v>0.41666666666666669</v>
      </c>
      <c r="I12" s="13">
        <f t="shared" si="0"/>
        <v>0</v>
      </c>
      <c r="J12" s="14">
        <f t="shared" si="1"/>
        <v>0.11764705882352941</v>
      </c>
    </row>
    <row r="13" spans="1:11" ht="21.75" customHeight="1" thickBot="1" x14ac:dyDescent="0.3">
      <c r="A13" s="15" t="s">
        <v>19</v>
      </c>
      <c r="B13" s="16">
        <v>7</v>
      </c>
      <c r="C13" s="20">
        <v>360</v>
      </c>
      <c r="D13" s="21">
        <v>7</v>
      </c>
      <c r="E13" s="21"/>
      <c r="F13" s="22">
        <v>1</v>
      </c>
      <c r="G13" s="12">
        <f>C13/I2</f>
        <v>0.9375</v>
      </c>
      <c r="H13" s="13">
        <f t="shared" si="2"/>
        <v>1.9444444444444445E-2</v>
      </c>
      <c r="I13" s="13">
        <f t="shared" si="0"/>
        <v>0</v>
      </c>
      <c r="J13" s="14">
        <f t="shared" si="1"/>
        <v>2.7247956403269754E-3</v>
      </c>
    </row>
    <row r="14" spans="1:11" ht="21.75" customHeight="1" thickBot="1" x14ac:dyDescent="0.3">
      <c r="A14" s="15" t="s">
        <v>20</v>
      </c>
      <c r="B14" s="16">
        <v>8</v>
      </c>
      <c r="C14" s="20">
        <v>367</v>
      </c>
      <c r="D14" s="21">
        <v>17</v>
      </c>
      <c r="E14" s="21"/>
      <c r="F14" s="22">
        <v>6</v>
      </c>
      <c r="G14" s="12">
        <f>C14/I2</f>
        <v>0.95572916666666663</v>
      </c>
      <c r="H14" s="13">
        <f t="shared" si="2"/>
        <v>4.632152588555858E-2</v>
      </c>
      <c r="I14" s="13">
        <f t="shared" si="0"/>
        <v>0</v>
      </c>
      <c r="J14" s="14">
        <f t="shared" si="1"/>
        <v>1.5625E-2</v>
      </c>
    </row>
    <row r="15" spans="1:11" ht="48" thickBot="1" x14ac:dyDescent="0.3">
      <c r="A15" s="15" t="s">
        <v>21</v>
      </c>
      <c r="B15" s="16">
        <v>9</v>
      </c>
      <c r="C15" s="17">
        <v>125</v>
      </c>
      <c r="D15" s="18">
        <v>14</v>
      </c>
      <c r="E15" s="18"/>
      <c r="F15" s="19">
        <v>4</v>
      </c>
      <c r="G15" s="12">
        <f>C15/[1]ВМКГ!$M$10</f>
        <v>0.89928057553956831</v>
      </c>
      <c r="H15" s="13">
        <f t="shared" si="2"/>
        <v>0.112</v>
      </c>
      <c r="I15" s="13">
        <f t="shared" si="0"/>
        <v>0</v>
      </c>
      <c r="J15" s="14">
        <f t="shared" si="1"/>
        <v>2.8776978417266189E-2</v>
      </c>
    </row>
    <row r="16" spans="1:11" ht="24" customHeight="1" thickBot="1" x14ac:dyDescent="0.3">
      <c r="A16" s="15" t="s">
        <v>22</v>
      </c>
      <c r="B16" s="16">
        <v>10</v>
      </c>
      <c r="C16" s="20">
        <v>367</v>
      </c>
      <c r="D16" s="21">
        <v>17</v>
      </c>
      <c r="E16" s="21"/>
      <c r="F16" s="22">
        <v>3</v>
      </c>
      <c r="G16" s="12">
        <f>C16/I2</f>
        <v>0.95572916666666663</v>
      </c>
      <c r="H16" s="13">
        <f t="shared" si="2"/>
        <v>4.632152588555858E-2</v>
      </c>
      <c r="I16" s="13">
        <f t="shared" si="0"/>
        <v>0</v>
      </c>
      <c r="J16" s="14">
        <f t="shared" si="1"/>
        <v>7.8125E-3</v>
      </c>
    </row>
    <row r="17" spans="1:10" ht="24" customHeight="1" thickBot="1" x14ac:dyDescent="0.3">
      <c r="A17" s="15" t="s">
        <v>23</v>
      </c>
      <c r="B17" s="16">
        <v>11</v>
      </c>
      <c r="C17" s="20">
        <v>16</v>
      </c>
      <c r="D17" s="21">
        <v>16</v>
      </c>
      <c r="E17" s="21"/>
      <c r="F17" s="22">
        <v>1</v>
      </c>
      <c r="G17" s="12">
        <f>C17/[1]ВМКГ!$M$10</f>
        <v>0.11510791366906475</v>
      </c>
      <c r="H17" s="13">
        <f t="shared" si="2"/>
        <v>1</v>
      </c>
      <c r="I17" s="13">
        <f t="shared" si="0"/>
        <v>0</v>
      </c>
      <c r="J17" s="14">
        <f t="shared" si="1"/>
        <v>3.125E-2</v>
      </c>
    </row>
    <row r="18" spans="1:10" ht="24" customHeight="1" thickBot="1" x14ac:dyDescent="0.3">
      <c r="A18" s="15" t="s">
        <v>24</v>
      </c>
      <c r="B18" s="16">
        <v>12</v>
      </c>
      <c r="C18" s="20">
        <v>373</v>
      </c>
      <c r="D18" s="21">
        <v>11</v>
      </c>
      <c r="E18" s="21"/>
      <c r="F18" s="22">
        <v>13</v>
      </c>
      <c r="G18" s="12">
        <f>C18/I2</f>
        <v>0.97135416666666663</v>
      </c>
      <c r="H18" s="13">
        <f t="shared" si="2"/>
        <v>2.9490616621983913E-2</v>
      </c>
      <c r="I18" s="13">
        <f t="shared" si="0"/>
        <v>0</v>
      </c>
      <c r="J18" s="14">
        <f t="shared" si="1"/>
        <v>3.3854166666666664E-2</v>
      </c>
    </row>
    <row r="19" spans="1:10" ht="24" customHeight="1" thickBot="1" x14ac:dyDescent="0.3">
      <c r="A19" s="15" t="s">
        <v>25</v>
      </c>
      <c r="B19" s="16">
        <v>13</v>
      </c>
      <c r="C19" s="20">
        <v>20</v>
      </c>
      <c r="D19" s="21">
        <v>12</v>
      </c>
      <c r="E19" s="21"/>
      <c r="F19" s="22">
        <v>11</v>
      </c>
      <c r="G19" s="12">
        <f>C19/I2</f>
        <v>5.2083333333333336E-2</v>
      </c>
      <c r="H19" s="13">
        <f t="shared" si="2"/>
        <v>0.6</v>
      </c>
      <c r="I19" s="13">
        <f t="shared" si="0"/>
        <v>0</v>
      </c>
      <c r="J19" s="14">
        <f t="shared" si="1"/>
        <v>0.34375</v>
      </c>
    </row>
    <row r="20" spans="1:10" ht="24" customHeight="1" thickBot="1" x14ac:dyDescent="0.3">
      <c r="A20" s="15" t="s">
        <v>26</v>
      </c>
      <c r="B20" s="16">
        <v>14</v>
      </c>
      <c r="C20" s="20">
        <v>352</v>
      </c>
      <c r="D20" s="21">
        <v>32</v>
      </c>
      <c r="E20" s="21"/>
      <c r="F20" s="22">
        <v>7</v>
      </c>
      <c r="G20" s="12">
        <f>C20/I2</f>
        <v>0.91666666666666663</v>
      </c>
      <c r="H20" s="13">
        <f t="shared" si="2"/>
        <v>9.0909090909090912E-2</v>
      </c>
      <c r="I20" s="13">
        <f t="shared" si="0"/>
        <v>0</v>
      </c>
      <c r="J20" s="14">
        <f t="shared" si="1"/>
        <v>1.8229166666666668E-2</v>
      </c>
    </row>
    <row r="21" spans="1:10" ht="24" customHeight="1" thickBot="1" x14ac:dyDescent="0.3">
      <c r="A21" s="15" t="s">
        <v>27</v>
      </c>
      <c r="B21" s="16">
        <v>15</v>
      </c>
      <c r="C21" s="20">
        <v>373</v>
      </c>
      <c r="D21" s="21">
        <v>11</v>
      </c>
      <c r="E21" s="21"/>
      <c r="F21" s="22">
        <v>8</v>
      </c>
      <c r="G21" s="12">
        <f>C21/I2</f>
        <v>0.97135416666666663</v>
      </c>
      <c r="H21" s="13">
        <f t="shared" si="2"/>
        <v>2.9490616621983913E-2</v>
      </c>
      <c r="I21" s="13">
        <f t="shared" si="0"/>
        <v>0</v>
      </c>
      <c r="J21" s="14">
        <f t="shared" si="1"/>
        <v>2.0833333333333332E-2</v>
      </c>
    </row>
    <row r="22" spans="1:10" ht="24" customHeight="1" thickBot="1" x14ac:dyDescent="0.3">
      <c r="A22" s="15" t="s">
        <v>28</v>
      </c>
      <c r="B22" s="16">
        <v>16</v>
      </c>
      <c r="C22" s="20">
        <v>5</v>
      </c>
      <c r="D22" s="21">
        <v>4</v>
      </c>
      <c r="E22" s="21"/>
      <c r="F22" s="22">
        <v>2</v>
      </c>
      <c r="G22" s="12">
        <f>C22/I2</f>
        <v>1.3020833333333334E-2</v>
      </c>
      <c r="H22" s="13">
        <f t="shared" si="2"/>
        <v>0.8</v>
      </c>
      <c r="I22" s="13">
        <f t="shared" si="0"/>
        <v>0</v>
      </c>
      <c r="J22" s="14">
        <f t="shared" si="1"/>
        <v>0.22222222222222221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44</v>
      </c>
      <c r="D23" s="21">
        <v>12</v>
      </c>
      <c r="E23" s="21"/>
      <c r="F23" s="22">
        <v>13</v>
      </c>
      <c r="G23" s="12">
        <f>C23/I2</f>
        <v>0.11458333333333333</v>
      </c>
      <c r="H23" s="13">
        <f t="shared" si="2"/>
        <v>0.27272727272727271</v>
      </c>
      <c r="I23" s="13">
        <f t="shared" si="0"/>
        <v>0</v>
      </c>
      <c r="J23" s="14">
        <f t="shared" si="1"/>
        <v>0.23214285714285715</v>
      </c>
    </row>
    <row r="24" spans="1:10" s="25" customFormat="1" ht="32.25" thickBot="1" x14ac:dyDescent="0.3">
      <c r="A24" s="23" t="s">
        <v>30</v>
      </c>
      <c r="B24" s="24">
        <v>18</v>
      </c>
      <c r="C24" s="20">
        <v>1</v>
      </c>
      <c r="D24" s="21"/>
      <c r="E24" s="21"/>
      <c r="F24" s="22"/>
      <c r="G24" s="12">
        <f>C24/I2</f>
        <v>2.6041666666666665E-3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373</v>
      </c>
      <c r="D25" s="21">
        <v>11</v>
      </c>
      <c r="E25" s="21"/>
      <c r="F25" s="22">
        <v>11</v>
      </c>
      <c r="G25" s="12">
        <f>C25/I2</f>
        <v>0.97135416666666663</v>
      </c>
      <c r="H25" s="13">
        <f t="shared" si="2"/>
        <v>2.9490616621983913E-2</v>
      </c>
      <c r="I25" s="13">
        <f t="shared" si="0"/>
        <v>0</v>
      </c>
      <c r="J25" s="14">
        <f t="shared" si="1"/>
        <v>2.8645833333333332E-2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384</v>
      </c>
      <c r="D26" s="29"/>
      <c r="E26" s="29"/>
      <c r="F26" s="22">
        <v>12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3.125E-2</v>
      </c>
    </row>
    <row r="27" spans="1:10" ht="15.75" x14ac:dyDescent="0.25">
      <c r="C27" s="35"/>
      <c r="H27" s="34" t="e">
        <f t="shared" si="2"/>
        <v>#DIV/0!</v>
      </c>
      <c r="I27" s="34" t="e">
        <f t="shared" si="0"/>
        <v>#DIV/0!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tabColor rgb="FFFF0000"/>
  </sheetPr>
  <dimension ref="A1:K29"/>
  <sheetViews>
    <sheetView topLeftCell="A10" workbookViewId="0">
      <selection activeCell="C32" sqref="C3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[1]Гвардейск!$E$10</f>
        <v>964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964</v>
      </c>
      <c r="D7" s="10"/>
      <c r="E7" s="10"/>
      <c r="F7" s="11">
        <v>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964</v>
      </c>
      <c r="D8" s="18">
        <v>0</v>
      </c>
      <c r="E8" s="18">
        <v>0</v>
      </c>
      <c r="F8" s="19">
        <v>47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4.8755186721991702E-2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964</v>
      </c>
      <c r="D9" s="21">
        <v>0</v>
      </c>
      <c r="E9" s="21">
        <v>0</v>
      </c>
      <c r="F9" s="22">
        <v>81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8.4024896265560173E-2</v>
      </c>
    </row>
    <row r="10" spans="1:11" ht="21.75" customHeight="1" thickBot="1" x14ac:dyDescent="0.3">
      <c r="A10" s="15" t="s">
        <v>16</v>
      </c>
      <c r="B10" s="16">
        <v>4</v>
      </c>
      <c r="C10" s="20">
        <v>508</v>
      </c>
      <c r="D10" s="21">
        <v>43</v>
      </c>
      <c r="E10" s="21">
        <v>0</v>
      </c>
      <c r="F10" s="22">
        <v>32</v>
      </c>
      <c r="G10" s="12">
        <f>C10/I2</f>
        <v>0.52697095435684649</v>
      </c>
      <c r="H10" s="13">
        <f t="shared" ref="H10:H26" si="2">D10/C10</f>
        <v>8.4645669291338585E-2</v>
      </c>
      <c r="I10" s="13">
        <f t="shared" si="0"/>
        <v>0</v>
      </c>
      <c r="J10" s="14">
        <f t="shared" si="1"/>
        <v>5.8076225045372049E-2</v>
      </c>
    </row>
    <row r="11" spans="1:11" ht="21.75" customHeight="1" thickBot="1" x14ac:dyDescent="0.3">
      <c r="A11" s="15" t="s">
        <v>17</v>
      </c>
      <c r="B11" s="16">
        <v>5</v>
      </c>
      <c r="C11" s="20">
        <v>517</v>
      </c>
      <c r="D11" s="21">
        <v>39</v>
      </c>
      <c r="E11" s="21">
        <v>0</v>
      </c>
      <c r="F11" s="22">
        <v>43</v>
      </c>
      <c r="G11" s="12">
        <f>C11/I2</f>
        <v>0.5363070539419087</v>
      </c>
      <c r="H11" s="13">
        <f t="shared" si="2"/>
        <v>7.5435203094777567E-2</v>
      </c>
      <c r="I11" s="13">
        <f t="shared" si="0"/>
        <v>0</v>
      </c>
      <c r="J11" s="14">
        <f t="shared" si="1"/>
        <v>7.7338129496402883E-2</v>
      </c>
    </row>
    <row r="12" spans="1:11" ht="21.75" customHeight="1" thickBot="1" x14ac:dyDescent="0.3">
      <c r="A12" s="15" t="s">
        <v>18</v>
      </c>
      <c r="B12" s="16">
        <v>6</v>
      </c>
      <c r="C12" s="20">
        <v>109</v>
      </c>
      <c r="D12" s="21">
        <v>0</v>
      </c>
      <c r="E12" s="21">
        <v>0</v>
      </c>
      <c r="F12" s="22">
        <v>7</v>
      </c>
      <c r="G12" s="12">
        <f>C12/I2</f>
        <v>0.11307053941908714</v>
      </c>
      <c r="H12" s="13">
        <f t="shared" si="2"/>
        <v>0</v>
      </c>
      <c r="I12" s="13">
        <f t="shared" si="0"/>
        <v>0</v>
      </c>
      <c r="J12" s="14">
        <f t="shared" si="1"/>
        <v>6.4220183486238536E-2</v>
      </c>
    </row>
    <row r="13" spans="1:11" ht="21.75" customHeight="1" thickBot="1" x14ac:dyDescent="0.3">
      <c r="A13" s="15" t="s">
        <v>19</v>
      </c>
      <c r="B13" s="16">
        <v>7</v>
      </c>
      <c r="C13" s="20">
        <v>53</v>
      </c>
      <c r="D13" s="21">
        <v>0</v>
      </c>
      <c r="E13" s="21">
        <v>0</v>
      </c>
      <c r="F13" s="22">
        <v>5</v>
      </c>
      <c r="G13" s="12">
        <f>C13/I2</f>
        <v>5.4979253112033194E-2</v>
      </c>
      <c r="H13" s="13">
        <f t="shared" si="2"/>
        <v>0</v>
      </c>
      <c r="I13" s="13">
        <f t="shared" si="0"/>
        <v>0</v>
      </c>
      <c r="J13" s="14">
        <f t="shared" si="1"/>
        <v>9.4339622641509441E-2</v>
      </c>
    </row>
    <row r="14" spans="1:11" ht="21.75" customHeight="1" thickBot="1" x14ac:dyDescent="0.3">
      <c r="A14" s="15" t="s">
        <v>20</v>
      </c>
      <c r="B14" s="16">
        <v>8</v>
      </c>
      <c r="C14" s="20">
        <v>619</v>
      </c>
      <c r="D14" s="21">
        <v>72</v>
      </c>
      <c r="E14" s="21">
        <v>0</v>
      </c>
      <c r="F14" s="22">
        <v>36</v>
      </c>
      <c r="G14" s="12">
        <f>C14/I2</f>
        <v>0.64211618257261416</v>
      </c>
      <c r="H14" s="13">
        <f t="shared" si="2"/>
        <v>0.11631663974151858</v>
      </c>
      <c r="I14" s="13">
        <f t="shared" si="0"/>
        <v>0</v>
      </c>
      <c r="J14" s="14">
        <f t="shared" si="1"/>
        <v>5.2098408104196817E-2</v>
      </c>
    </row>
    <row r="15" spans="1:11" ht="48" thickBot="1" x14ac:dyDescent="0.3">
      <c r="A15" s="15" t="s">
        <v>21</v>
      </c>
      <c r="B15" s="16">
        <v>9</v>
      </c>
      <c r="C15" s="17">
        <v>484</v>
      </c>
      <c r="D15" s="18">
        <v>19</v>
      </c>
      <c r="E15" s="18">
        <v>0</v>
      </c>
      <c r="F15" s="19">
        <v>18</v>
      </c>
      <c r="G15" s="12">
        <f>C15/[1]Гвардейск!$M$10</f>
        <v>0.96222664015904569</v>
      </c>
      <c r="H15" s="13">
        <f t="shared" si="2"/>
        <v>3.9256198347107439E-2</v>
      </c>
      <c r="I15" s="13">
        <f t="shared" si="0"/>
        <v>0</v>
      </c>
      <c r="J15" s="14">
        <f t="shared" si="1"/>
        <v>3.5785288270377733E-2</v>
      </c>
    </row>
    <row r="16" spans="1:11" ht="24" customHeight="1" thickBot="1" x14ac:dyDescent="0.3">
      <c r="A16" s="15" t="s">
        <v>22</v>
      </c>
      <c r="B16" s="16">
        <v>10</v>
      </c>
      <c r="C16" s="20">
        <v>319</v>
      </c>
      <c r="D16" s="21">
        <v>645</v>
      </c>
      <c r="E16" s="21">
        <v>0</v>
      </c>
      <c r="F16" s="22">
        <v>4</v>
      </c>
      <c r="G16" s="12">
        <f>C16/I2</f>
        <v>0.33091286307053941</v>
      </c>
      <c r="H16" s="13">
        <f t="shared" si="2"/>
        <v>2.0219435736677114</v>
      </c>
      <c r="I16" s="13">
        <f t="shared" si="0"/>
        <v>0</v>
      </c>
      <c r="J16" s="14">
        <f t="shared" si="1"/>
        <v>4.1493775933609959E-3</v>
      </c>
    </row>
    <row r="17" spans="1:10" ht="24" customHeight="1" thickBot="1" x14ac:dyDescent="0.3">
      <c r="A17" s="15" t="s">
        <v>23</v>
      </c>
      <c r="B17" s="16">
        <v>11</v>
      </c>
      <c r="C17" s="20">
        <v>98</v>
      </c>
      <c r="D17" s="21">
        <v>18</v>
      </c>
      <c r="E17" s="21">
        <v>4</v>
      </c>
      <c r="F17" s="22">
        <v>17</v>
      </c>
      <c r="G17" s="12">
        <f>C17/[1]Гвардейск!$M$10</f>
        <v>0.19483101391650098</v>
      </c>
      <c r="H17" s="13">
        <f t="shared" si="2"/>
        <v>0.18367346938775511</v>
      </c>
      <c r="I17" s="13">
        <f t="shared" si="0"/>
        <v>4.0816326530612242E-2</v>
      </c>
      <c r="J17" s="14">
        <f t="shared" si="1"/>
        <v>0.14655172413793102</v>
      </c>
    </row>
    <row r="18" spans="1:10" ht="24" customHeight="1" thickBot="1" x14ac:dyDescent="0.3">
      <c r="A18" s="15" t="s">
        <v>24</v>
      </c>
      <c r="B18" s="16">
        <v>12</v>
      </c>
      <c r="C18" s="20">
        <v>514</v>
      </c>
      <c r="D18" s="21">
        <v>16</v>
      </c>
      <c r="E18" s="21">
        <v>0</v>
      </c>
      <c r="F18" s="22">
        <v>31</v>
      </c>
      <c r="G18" s="12">
        <f>C18/I2</f>
        <v>0.53319502074688796</v>
      </c>
      <c r="H18" s="13">
        <f t="shared" si="2"/>
        <v>3.1128404669260701E-2</v>
      </c>
      <c r="I18" s="13">
        <f t="shared" si="0"/>
        <v>0</v>
      </c>
      <c r="J18" s="14">
        <f t="shared" si="1"/>
        <v>5.849056603773585E-2</v>
      </c>
    </row>
    <row r="19" spans="1:10" ht="24" customHeight="1" thickBot="1" x14ac:dyDescent="0.3">
      <c r="A19" s="15" t="s">
        <v>25</v>
      </c>
      <c r="B19" s="16">
        <v>13</v>
      </c>
      <c r="C19" s="20">
        <v>415</v>
      </c>
      <c r="D19" s="21">
        <v>19</v>
      </c>
      <c r="E19" s="21">
        <v>0</v>
      </c>
      <c r="F19" s="22">
        <v>27</v>
      </c>
      <c r="G19" s="12">
        <f>C19/I2</f>
        <v>0.43049792531120334</v>
      </c>
      <c r="H19" s="13">
        <f t="shared" si="2"/>
        <v>4.5783132530120479E-2</v>
      </c>
      <c r="I19" s="13">
        <f t="shared" si="0"/>
        <v>0</v>
      </c>
      <c r="J19" s="14">
        <f t="shared" si="1"/>
        <v>6.2211981566820278E-2</v>
      </c>
    </row>
    <row r="20" spans="1:10" ht="24" customHeight="1" thickBot="1" x14ac:dyDescent="0.3">
      <c r="A20" s="15" t="s">
        <v>26</v>
      </c>
      <c r="B20" s="16">
        <v>14</v>
      </c>
      <c r="C20" s="20">
        <v>268</v>
      </c>
      <c r="D20" s="21">
        <v>58</v>
      </c>
      <c r="E20" s="21">
        <v>0</v>
      </c>
      <c r="F20" s="22">
        <v>29</v>
      </c>
      <c r="G20" s="12">
        <f>C20/I2</f>
        <v>0.27800829875518673</v>
      </c>
      <c r="H20" s="13">
        <f t="shared" si="2"/>
        <v>0.21641791044776118</v>
      </c>
      <c r="I20" s="13">
        <f t="shared" si="0"/>
        <v>0</v>
      </c>
      <c r="J20" s="14">
        <f t="shared" si="1"/>
        <v>8.8957055214723926E-2</v>
      </c>
    </row>
    <row r="21" spans="1:10" ht="24" customHeight="1" thickBot="1" x14ac:dyDescent="0.3">
      <c r="A21" s="15" t="s">
        <v>27</v>
      </c>
      <c r="B21" s="16">
        <v>15</v>
      </c>
      <c r="C21" s="20">
        <v>874</v>
      </c>
      <c r="D21" s="21">
        <v>90</v>
      </c>
      <c r="E21" s="21">
        <v>0</v>
      </c>
      <c r="F21" s="22">
        <v>38</v>
      </c>
      <c r="G21" s="12">
        <f>C21/I2</f>
        <v>0.90663900414937759</v>
      </c>
      <c r="H21" s="13">
        <f t="shared" si="2"/>
        <v>0.10297482837528604</v>
      </c>
      <c r="I21" s="13">
        <f t="shared" si="0"/>
        <v>0</v>
      </c>
      <c r="J21" s="14">
        <f t="shared" si="1"/>
        <v>3.9419087136929459E-2</v>
      </c>
    </row>
    <row r="22" spans="1:10" ht="24" customHeight="1" thickBot="1" x14ac:dyDescent="0.3">
      <c r="A22" s="15" t="s">
        <v>28</v>
      </c>
      <c r="B22" s="16">
        <v>16</v>
      </c>
      <c r="C22" s="20">
        <v>201</v>
      </c>
      <c r="D22" s="21">
        <v>16</v>
      </c>
      <c r="E22" s="21">
        <v>3</v>
      </c>
      <c r="F22" s="22">
        <v>5</v>
      </c>
      <c r="G22" s="12">
        <f>C22/I2</f>
        <v>0.20850622406639005</v>
      </c>
      <c r="H22" s="13">
        <f t="shared" si="2"/>
        <v>7.9601990049751242E-2</v>
      </c>
      <c r="I22" s="13">
        <f t="shared" si="0"/>
        <v>1.4925373134328358E-2</v>
      </c>
      <c r="J22" s="14">
        <f t="shared" si="1"/>
        <v>2.3041474654377881E-2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98</v>
      </c>
      <c r="D23" s="21">
        <v>78</v>
      </c>
      <c r="E23" s="21">
        <v>2</v>
      </c>
      <c r="F23" s="22">
        <v>28</v>
      </c>
      <c r="G23" s="12">
        <f>C23/I2</f>
        <v>0.1016597510373444</v>
      </c>
      <c r="H23" s="13">
        <f t="shared" si="2"/>
        <v>0.79591836734693877</v>
      </c>
      <c r="I23" s="13">
        <f t="shared" si="0"/>
        <v>2.0408163265306121E-2</v>
      </c>
      <c r="J23" s="14">
        <f t="shared" si="1"/>
        <v>0.15909090909090909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>
        <v>0</v>
      </c>
      <c r="E24" s="21">
        <v>0</v>
      </c>
      <c r="F24" s="22">
        <v>0</v>
      </c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189</v>
      </c>
      <c r="D25" s="21">
        <v>19</v>
      </c>
      <c r="E25" s="21">
        <v>0</v>
      </c>
      <c r="F25" s="22">
        <v>11</v>
      </c>
      <c r="G25" s="12">
        <f>C25/I2</f>
        <v>0.19605809128630705</v>
      </c>
      <c r="H25" s="13">
        <f t="shared" si="2"/>
        <v>0.10052910052910052</v>
      </c>
      <c r="I25" s="13">
        <f t="shared" si="0"/>
        <v>0</v>
      </c>
      <c r="J25" s="14">
        <f t="shared" si="1"/>
        <v>5.2884615384615384E-2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964</v>
      </c>
      <c r="D26" s="29"/>
      <c r="E26" s="29"/>
      <c r="F26" s="22">
        <v>24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2.4896265560165973E-2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1"/>
  <dimension ref="A1:K29"/>
  <sheetViews>
    <sheetView topLeftCell="A4" workbookViewId="0">
      <selection activeCell="C7" sqref="C7:D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'[1]МСЧ МВД'!$E$10</f>
        <v>92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92</v>
      </c>
      <c r="D7" s="10" t="s">
        <v>34</v>
      </c>
      <c r="E7" s="10"/>
      <c r="F7" s="11"/>
      <c r="G7" s="12">
        <f>C7/I2</f>
        <v>1</v>
      </c>
      <c r="H7" s="13" t="e">
        <f>D7/C7</f>
        <v>#VALUE!</v>
      </c>
      <c r="I7" s="13">
        <f>E7/C7</f>
        <v>0</v>
      </c>
      <c r="J7" s="14" t="e">
        <f>F7/(C7+D7)</f>
        <v>#VALUE!</v>
      </c>
    </row>
    <row r="8" spans="1:11" ht="32.25" thickBot="1" x14ac:dyDescent="0.3">
      <c r="A8" s="15" t="s">
        <v>13</v>
      </c>
      <c r="B8" s="16">
        <v>2</v>
      </c>
      <c r="C8" s="17">
        <v>92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92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92</v>
      </c>
      <c r="D10" s="21"/>
      <c r="E10" s="21"/>
      <c r="F10" s="22"/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92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51</v>
      </c>
      <c r="D12" s="21"/>
      <c r="E12" s="21"/>
      <c r="F12" s="22"/>
      <c r="G12" s="12">
        <f>C12/I2</f>
        <v>0.55434782608695654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49</v>
      </c>
      <c r="D13" s="21"/>
      <c r="E13" s="21"/>
      <c r="F13" s="22"/>
      <c r="G13" s="12">
        <f>C13/I2</f>
        <v>0.53260869565217395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92</v>
      </c>
      <c r="D14" s="21"/>
      <c r="E14" s="21"/>
      <c r="F14" s="22"/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33</v>
      </c>
      <c r="D15" s="18"/>
      <c r="E15" s="18"/>
      <c r="F15" s="19"/>
      <c r="G15" s="12">
        <f>C15/I2</f>
        <v>0.35869565217391303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92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</v>
      </c>
      <c r="D17" s="21">
        <v>4</v>
      </c>
      <c r="E17" s="21"/>
      <c r="F17" s="22"/>
      <c r="G17" s="12">
        <f>C17/I2</f>
        <v>4.3478260869565216E-2</v>
      </c>
      <c r="H17" s="13">
        <f t="shared" si="2"/>
        <v>1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92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88</v>
      </c>
      <c r="D19" s="21"/>
      <c r="E19" s="21"/>
      <c r="F19" s="22"/>
      <c r="G19" s="12">
        <f>C19/I2</f>
        <v>0.95652173913043481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88</v>
      </c>
      <c r="D20" s="21"/>
      <c r="E20" s="21"/>
      <c r="F20" s="22"/>
      <c r="G20" s="12">
        <f>C20/I2</f>
        <v>0.95652173913043481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92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83</v>
      </c>
      <c r="D22" s="21"/>
      <c r="E22" s="21"/>
      <c r="F22" s="22"/>
      <c r="G22" s="12">
        <f>C22/I2</f>
        <v>0.90217391304347827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92</v>
      </c>
      <c r="D23" s="21"/>
      <c r="E23" s="21"/>
      <c r="F23" s="22"/>
      <c r="G23" s="12">
        <f>C23/I2</f>
        <v>1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49</v>
      </c>
      <c r="D24" s="21"/>
      <c r="E24" s="21"/>
      <c r="F24" s="22"/>
      <c r="G24" s="12">
        <f>C24/I2</f>
        <v>0.53260869565217395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88</v>
      </c>
      <c r="D25" s="21"/>
      <c r="E25" s="21"/>
      <c r="F25" s="22"/>
      <c r="G25" s="12">
        <f>C25/I2</f>
        <v>0.95652173913043481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92</v>
      </c>
      <c r="D26" s="29" t="s">
        <v>34</v>
      </c>
      <c r="E26" s="29"/>
      <c r="F26" s="22"/>
      <c r="G26" s="12">
        <f>C26/I2</f>
        <v>1</v>
      </c>
      <c r="H26" s="13" t="e">
        <f t="shared" si="2"/>
        <v>#VALUE!</v>
      </c>
      <c r="I26" s="13">
        <f t="shared" si="0"/>
        <v>0</v>
      </c>
      <c r="J26" s="14" t="e">
        <f t="shared" si="1"/>
        <v>#VALUE!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2">
    <tabColor rgb="FFFF0000"/>
  </sheetPr>
  <dimension ref="A1:K29"/>
  <sheetViews>
    <sheetView topLeftCell="A4" workbookViewId="0">
      <selection activeCell="D21" sqref="D21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[1]БФУ!$E$10</f>
        <v>22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22</v>
      </c>
      <c r="D7" s="31"/>
      <c r="E7" s="31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22</v>
      </c>
      <c r="D8" s="18"/>
      <c r="E8" s="18"/>
      <c r="F8" s="19">
        <v>0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22</v>
      </c>
      <c r="D9" s="21"/>
      <c r="E9" s="21"/>
      <c r="F9" s="22">
        <v>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19.5" customHeight="1" thickBot="1" x14ac:dyDescent="0.3">
      <c r="A10" s="15" t="s">
        <v>16</v>
      </c>
      <c r="B10" s="16">
        <v>4</v>
      </c>
      <c r="C10" s="20">
        <v>22</v>
      </c>
      <c r="D10" s="21"/>
      <c r="E10" s="21"/>
      <c r="F10" s="22">
        <v>0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22</v>
      </c>
      <c r="D11" s="21"/>
      <c r="E11" s="21"/>
      <c r="F11" s="22">
        <v>0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22</v>
      </c>
      <c r="D12" s="21"/>
      <c r="E12" s="21"/>
      <c r="F12" s="22">
        <v>0</v>
      </c>
      <c r="G12" s="12">
        <f>C12/I2</f>
        <v>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21</v>
      </c>
      <c r="D14" s="21">
        <v>1</v>
      </c>
      <c r="E14" s="21"/>
      <c r="F14" s="22">
        <v>0</v>
      </c>
      <c r="G14" s="12">
        <f>C14/I2</f>
        <v>0.95454545454545459</v>
      </c>
      <c r="H14" s="13">
        <f t="shared" si="2"/>
        <v>4.7619047619047616E-2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>
        <f>C15/[1]БФУ!$M$10</f>
        <v>0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>
        <v>15</v>
      </c>
      <c r="D16" s="21">
        <v>7</v>
      </c>
      <c r="E16" s="21"/>
      <c r="F16" s="22">
        <v>0</v>
      </c>
      <c r="G16" s="12">
        <f>C16/I2</f>
        <v>0.68181818181818177</v>
      </c>
      <c r="H16" s="13">
        <f t="shared" si="2"/>
        <v>0.46666666666666667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C17/[1]БФУ!$M$10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22</v>
      </c>
      <c r="D18" s="21"/>
      <c r="E18" s="21"/>
      <c r="F18" s="22">
        <v>0</v>
      </c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/>
      <c r="D19" s="21"/>
      <c r="E19" s="21"/>
      <c r="F19" s="22"/>
      <c r="G19" s="12">
        <f>C19/I2</f>
        <v>0</v>
      </c>
      <c r="H19" s="13" t="e">
        <f t="shared" si="2"/>
        <v>#DIV/0!</v>
      </c>
      <c r="I19" s="13" t="e">
        <f t="shared" si="0"/>
        <v>#DIV/0!</v>
      </c>
      <c r="J19" s="14" t="e">
        <f t="shared" si="1"/>
        <v>#DIV/0!</v>
      </c>
    </row>
    <row r="20" spans="1:10" ht="24" customHeight="1" thickBot="1" x14ac:dyDescent="0.3">
      <c r="A20" s="15" t="s">
        <v>26</v>
      </c>
      <c r="B20" s="16">
        <v>14</v>
      </c>
      <c r="C20" s="20"/>
      <c r="D20" s="21"/>
      <c r="E20" s="21"/>
      <c r="F20" s="22"/>
      <c r="G20" s="12">
        <f>C20/I2</f>
        <v>0</v>
      </c>
      <c r="H20" s="13" t="e">
        <f t="shared" si="2"/>
        <v>#DIV/0!</v>
      </c>
      <c r="I20" s="13" t="e">
        <f t="shared" si="0"/>
        <v>#DIV/0!</v>
      </c>
      <c r="J20" s="14" t="e">
        <f t="shared" si="1"/>
        <v>#DIV/0!</v>
      </c>
    </row>
    <row r="21" spans="1:10" ht="24" customHeight="1" thickBot="1" x14ac:dyDescent="0.3">
      <c r="A21" s="15" t="s">
        <v>27</v>
      </c>
      <c r="B21" s="16">
        <v>15</v>
      </c>
      <c r="C21" s="20">
        <v>22</v>
      </c>
      <c r="D21" s="21"/>
      <c r="E21" s="21"/>
      <c r="F21" s="22">
        <v>0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/>
      <c r="D22" s="21"/>
      <c r="E22" s="21"/>
      <c r="F22" s="22"/>
      <c r="G22" s="12">
        <f>C22/I2</f>
        <v>0</v>
      </c>
      <c r="H22" s="13" t="e">
        <f t="shared" si="2"/>
        <v>#DIV/0!</v>
      </c>
      <c r="I22" s="13" t="e">
        <f t="shared" si="0"/>
        <v>#DIV/0!</v>
      </c>
      <c r="J22" s="14" t="e">
        <f t="shared" si="1"/>
        <v>#DIV/0!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22</v>
      </c>
      <c r="D26" s="32"/>
      <c r="E26" s="32"/>
      <c r="F26" s="22">
        <v>0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29"/>
  <sheetViews>
    <sheetView topLeftCell="A5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[1]БФУ!$E$10</f>
        <v>22</v>
      </c>
      <c r="J2" s="3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23</v>
      </c>
      <c r="D7" s="31"/>
      <c r="E7" s="31"/>
      <c r="F7" s="11"/>
      <c r="G7" s="12">
        <f>C7/I2</f>
        <v>1.0454545454545454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23</v>
      </c>
      <c r="D8" s="18"/>
      <c r="E8" s="18"/>
      <c r="F8" s="19">
        <v>2</v>
      </c>
      <c r="G8" s="12">
        <f>C8/I2</f>
        <v>1.0454545454545454</v>
      </c>
      <c r="H8" s="13">
        <f>D8/C8</f>
        <v>0</v>
      </c>
      <c r="I8" s="13">
        <f t="shared" ref="I8:I26" si="0">E8/C8</f>
        <v>0</v>
      </c>
      <c r="J8" s="14">
        <f>F8/(C8+D8)</f>
        <v>8.6956521739130432E-2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23</v>
      </c>
      <c r="D9" s="21"/>
      <c r="E9" s="21"/>
      <c r="F9" s="22">
        <v>2</v>
      </c>
      <c r="G9" s="12">
        <f>C9/I2</f>
        <v>1.0454545454545454</v>
      </c>
      <c r="H9" s="13">
        <f>D9/C9</f>
        <v>0</v>
      </c>
      <c r="I9" s="13">
        <f t="shared" si="0"/>
        <v>0</v>
      </c>
      <c r="J9" s="14">
        <f t="shared" ref="J9:J26" si="1">F9/(C9+D9)</f>
        <v>8.6956521739130432E-2</v>
      </c>
    </row>
    <row r="10" spans="1:11" ht="19.5" customHeight="1" thickBot="1" x14ac:dyDescent="0.3">
      <c r="A10" s="15" t="s">
        <v>16</v>
      </c>
      <c r="B10" s="16">
        <v>4</v>
      </c>
      <c r="C10" s="20">
        <v>23</v>
      </c>
      <c r="D10" s="21"/>
      <c r="E10" s="21"/>
      <c r="F10" s="22">
        <v>1</v>
      </c>
      <c r="G10" s="12">
        <f>C10/I2</f>
        <v>1.0454545454545454</v>
      </c>
      <c r="H10" s="13">
        <f t="shared" ref="H10:H26" si="2">D10/C10</f>
        <v>0</v>
      </c>
      <c r="I10" s="13">
        <f t="shared" si="0"/>
        <v>0</v>
      </c>
      <c r="J10" s="14">
        <f t="shared" si="1"/>
        <v>4.3478260869565216E-2</v>
      </c>
    </row>
    <row r="11" spans="1:11" ht="21.75" customHeight="1" thickBot="1" x14ac:dyDescent="0.3">
      <c r="A11" s="15" t="s">
        <v>17</v>
      </c>
      <c r="B11" s="16">
        <v>5</v>
      </c>
      <c r="C11" s="20">
        <v>23</v>
      </c>
      <c r="D11" s="21"/>
      <c r="E11" s="21"/>
      <c r="F11" s="22">
        <v>5</v>
      </c>
      <c r="G11" s="12">
        <f>C11/I2</f>
        <v>1.0454545454545454</v>
      </c>
      <c r="H11" s="13">
        <f t="shared" si="2"/>
        <v>0</v>
      </c>
      <c r="I11" s="13">
        <f t="shared" si="0"/>
        <v>0</v>
      </c>
      <c r="J11" s="14">
        <f t="shared" si="1"/>
        <v>0.21739130434782608</v>
      </c>
    </row>
    <row r="12" spans="1:11" ht="21.75" customHeight="1" thickBot="1" x14ac:dyDescent="0.3">
      <c r="A12" s="15" t="s">
        <v>18</v>
      </c>
      <c r="B12" s="16">
        <v>6</v>
      </c>
      <c r="C12" s="20">
        <v>23</v>
      </c>
      <c r="D12" s="21"/>
      <c r="E12" s="21"/>
      <c r="F12" s="22">
        <v>1</v>
      </c>
      <c r="G12" s="12">
        <f>C12/I2</f>
        <v>1.0454545454545454</v>
      </c>
      <c r="H12" s="13">
        <f t="shared" si="2"/>
        <v>0</v>
      </c>
      <c r="I12" s="13">
        <f t="shared" si="0"/>
        <v>0</v>
      </c>
      <c r="J12" s="14">
        <f t="shared" si="1"/>
        <v>4.3478260869565216E-2</v>
      </c>
    </row>
    <row r="13" spans="1:11" ht="21.75" customHeight="1" thickBot="1" x14ac:dyDescent="0.3">
      <c r="A13" s="15" t="s">
        <v>19</v>
      </c>
      <c r="B13" s="16">
        <v>7</v>
      </c>
      <c r="C13" s="20">
        <v>23</v>
      </c>
      <c r="D13" s="21"/>
      <c r="E13" s="21"/>
      <c r="F13" s="22"/>
      <c r="G13" s="12">
        <f>C13/I2</f>
        <v>1.0454545454545454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15</v>
      </c>
      <c r="D14" s="21">
        <v>3</v>
      </c>
      <c r="E14" s="21"/>
      <c r="F14" s="22"/>
      <c r="G14" s="12">
        <f>C14/I2</f>
        <v>0.68181818181818177</v>
      </c>
      <c r="H14" s="13">
        <f t="shared" si="2"/>
        <v>0.2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>
        <f>C15/[1]БФУ!$M$10</f>
        <v>0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>
        <v>8</v>
      </c>
      <c r="D16" s="21">
        <v>15</v>
      </c>
      <c r="E16" s="21"/>
      <c r="F16" s="22"/>
      <c r="G16" s="12">
        <f>C16/I2</f>
        <v>0.36363636363636365</v>
      </c>
      <c r="H16" s="13">
        <f t="shared" si="2"/>
        <v>1.875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>
        <v>2</v>
      </c>
      <c r="E17" s="21"/>
      <c r="F17" s="22"/>
      <c r="G17" s="12">
        <f>C17/[1]БФУ!$M$10</f>
        <v>0</v>
      </c>
      <c r="H17" s="13" t="e">
        <f t="shared" si="2"/>
        <v>#DIV/0!</v>
      </c>
      <c r="I17" s="13" t="e">
        <f t="shared" si="0"/>
        <v>#DIV/0!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15</v>
      </c>
      <c r="D18" s="21"/>
      <c r="E18" s="21"/>
      <c r="F18" s="22">
        <v>2</v>
      </c>
      <c r="G18" s="12">
        <f>C18/I2</f>
        <v>0.68181818181818177</v>
      </c>
      <c r="H18" s="13">
        <f t="shared" si="2"/>
        <v>0</v>
      </c>
      <c r="I18" s="13">
        <f t="shared" si="0"/>
        <v>0</v>
      </c>
      <c r="J18" s="14">
        <f t="shared" si="1"/>
        <v>0.13333333333333333</v>
      </c>
    </row>
    <row r="19" spans="1:10" ht="24" customHeight="1" thickBot="1" x14ac:dyDescent="0.3">
      <c r="A19" s="15" t="s">
        <v>25</v>
      </c>
      <c r="B19" s="16">
        <v>13</v>
      </c>
      <c r="C19" s="20"/>
      <c r="D19" s="21"/>
      <c r="E19" s="21"/>
      <c r="F19" s="22"/>
      <c r="G19" s="12">
        <f>C19/I2</f>
        <v>0</v>
      </c>
      <c r="H19" s="13" t="e">
        <f t="shared" si="2"/>
        <v>#DIV/0!</v>
      </c>
      <c r="I19" s="13" t="e">
        <f t="shared" si="0"/>
        <v>#DIV/0!</v>
      </c>
      <c r="J19" s="14" t="e">
        <f t="shared" si="1"/>
        <v>#DIV/0!</v>
      </c>
    </row>
    <row r="20" spans="1:10" ht="24" customHeight="1" thickBot="1" x14ac:dyDescent="0.3">
      <c r="A20" s="15" t="s">
        <v>26</v>
      </c>
      <c r="B20" s="16">
        <v>14</v>
      </c>
      <c r="C20" s="20">
        <v>8</v>
      </c>
      <c r="D20" s="21">
        <v>4</v>
      </c>
      <c r="E20" s="21"/>
      <c r="F20" s="22">
        <v>3</v>
      </c>
      <c r="G20" s="12">
        <f>C20/I2</f>
        <v>0.36363636363636365</v>
      </c>
      <c r="H20" s="13">
        <f t="shared" si="2"/>
        <v>0.5</v>
      </c>
      <c r="I20" s="13">
        <f t="shared" si="0"/>
        <v>0</v>
      </c>
      <c r="J20" s="14">
        <f t="shared" si="1"/>
        <v>0.25</v>
      </c>
    </row>
    <row r="21" spans="1:10" ht="24" customHeight="1" thickBot="1" x14ac:dyDescent="0.3">
      <c r="A21" s="15" t="s">
        <v>27</v>
      </c>
      <c r="B21" s="16">
        <v>15</v>
      </c>
      <c r="C21" s="20">
        <v>23</v>
      </c>
      <c r="D21" s="21"/>
      <c r="E21" s="21"/>
      <c r="F21" s="22"/>
      <c r="G21" s="12">
        <f>C21/I2</f>
        <v>1.0454545454545454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</v>
      </c>
      <c r="D22" s="21"/>
      <c r="E22" s="21"/>
      <c r="F22" s="22"/>
      <c r="G22" s="12">
        <f>C22/I2</f>
        <v>0.18181818181818182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</v>
      </c>
      <c r="D23" s="21">
        <v>4</v>
      </c>
      <c r="E23" s="21"/>
      <c r="F23" s="22"/>
      <c r="G23" s="12">
        <f>C23/I2</f>
        <v>0.13636363636363635</v>
      </c>
      <c r="H23" s="13">
        <f t="shared" si="2"/>
        <v>1.3333333333333333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23</v>
      </c>
      <c r="D26" s="32"/>
      <c r="E26" s="32"/>
      <c r="F26" s="22">
        <v>5</v>
      </c>
      <c r="G26" s="12">
        <f>C26/I2</f>
        <v>1.0454545454545454</v>
      </c>
      <c r="H26" s="13">
        <f t="shared" si="2"/>
        <v>0</v>
      </c>
      <c r="I26" s="13">
        <f t="shared" si="0"/>
        <v>0</v>
      </c>
      <c r="J26" s="14">
        <f t="shared" si="1"/>
        <v>0.21739130434782608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3">
    <tabColor rgb="FFFF0000"/>
  </sheetPr>
  <dimension ref="A1:K29"/>
  <sheetViews>
    <sheetView workbookViewId="0">
      <selection activeCell="G29" sqref="G2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[1]ЦГКБ!$E$10</f>
        <v>4261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4261</v>
      </c>
      <c r="D7" s="10"/>
      <c r="E7" s="10"/>
      <c r="F7" s="11">
        <v>96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2.2529922553391223E-2</v>
      </c>
    </row>
    <row r="8" spans="1:11" ht="32.25" thickBot="1" x14ac:dyDescent="0.3">
      <c r="A8" s="15" t="s">
        <v>13</v>
      </c>
      <c r="B8" s="16">
        <v>2</v>
      </c>
      <c r="C8" s="17">
        <v>4261</v>
      </c>
      <c r="D8" s="18"/>
      <c r="E8" s="18"/>
      <c r="F8" s="19">
        <v>205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4.8110772119220838E-2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4261</v>
      </c>
      <c r="D9" s="21"/>
      <c r="E9" s="21"/>
      <c r="F9" s="22">
        <v>133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3.1213330204177422E-2</v>
      </c>
    </row>
    <row r="10" spans="1:11" ht="21.75" customHeight="1" thickBot="1" x14ac:dyDescent="0.3">
      <c r="A10" s="15" t="s">
        <v>16</v>
      </c>
      <c r="B10" s="16">
        <v>4</v>
      </c>
      <c r="C10" s="20">
        <v>120</v>
      </c>
      <c r="D10" s="21">
        <v>986</v>
      </c>
      <c r="E10" s="21"/>
      <c r="F10" s="22">
        <v>43</v>
      </c>
      <c r="G10" s="12">
        <f>C10/I2</f>
        <v>2.816240319173903E-2</v>
      </c>
      <c r="H10" s="13">
        <f t="shared" ref="H10:H26" si="2">D10/C10</f>
        <v>8.2166666666666668</v>
      </c>
      <c r="I10" s="13">
        <f t="shared" si="0"/>
        <v>0</v>
      </c>
      <c r="J10" s="14">
        <f t="shared" si="1"/>
        <v>3.8878842676311032E-2</v>
      </c>
    </row>
    <row r="11" spans="1:11" ht="21.75" customHeight="1" thickBot="1" x14ac:dyDescent="0.3">
      <c r="A11" s="15" t="s">
        <v>17</v>
      </c>
      <c r="B11" s="16">
        <v>5</v>
      </c>
      <c r="C11" s="20">
        <v>116</v>
      </c>
      <c r="D11" s="21">
        <v>406</v>
      </c>
      <c r="E11" s="21"/>
      <c r="F11" s="22">
        <v>5</v>
      </c>
      <c r="G11" s="12">
        <f>C11/I2</f>
        <v>2.7223656418681061E-2</v>
      </c>
      <c r="H11" s="13">
        <f t="shared" si="2"/>
        <v>3.5</v>
      </c>
      <c r="I11" s="13">
        <f t="shared" si="0"/>
        <v>0</v>
      </c>
      <c r="J11" s="14">
        <f t="shared" si="1"/>
        <v>9.5785440613026813E-3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121</v>
      </c>
      <c r="D14" s="21">
        <v>2304</v>
      </c>
      <c r="E14" s="21"/>
      <c r="F14" s="22">
        <v>66</v>
      </c>
      <c r="G14" s="12">
        <f>C14/I2</f>
        <v>2.8397089885003519E-2</v>
      </c>
      <c r="H14" s="13">
        <f t="shared" si="2"/>
        <v>19.041322314049587</v>
      </c>
      <c r="I14" s="13">
        <f t="shared" si="0"/>
        <v>0</v>
      </c>
      <c r="J14" s="14">
        <f t="shared" si="1"/>
        <v>2.7216494845360824E-2</v>
      </c>
    </row>
    <row r="15" spans="1:11" ht="48" thickBot="1" x14ac:dyDescent="0.3">
      <c r="A15" s="15" t="s">
        <v>21</v>
      </c>
      <c r="B15" s="16">
        <v>9</v>
      </c>
      <c r="C15" s="17">
        <v>39</v>
      </c>
      <c r="D15" s="18">
        <v>415</v>
      </c>
      <c r="E15" s="18"/>
      <c r="F15" s="19"/>
      <c r="G15" s="12">
        <f>C15/[1]ЦГКБ!$M$10</f>
        <v>1.624323198667222E-2</v>
      </c>
      <c r="H15" s="13">
        <f t="shared" si="2"/>
        <v>10.641025641025641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140</v>
      </c>
      <c r="D16" s="21">
        <v>3631</v>
      </c>
      <c r="E16" s="21"/>
      <c r="F16" s="22"/>
      <c r="G16" s="12">
        <f>C16/I2</f>
        <v>3.2856137057028868E-2</v>
      </c>
      <c r="H16" s="13">
        <f t="shared" si="2"/>
        <v>25.935714285714287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40</v>
      </c>
      <c r="D17" s="21">
        <v>211</v>
      </c>
      <c r="E17" s="21"/>
      <c r="F17" s="22">
        <v>18</v>
      </c>
      <c r="G17" s="12">
        <f>C17/[1]ЦГКБ!$M$10</f>
        <v>1.665972511453561E-2</v>
      </c>
      <c r="H17" s="13">
        <f t="shared" si="2"/>
        <v>5.2750000000000004</v>
      </c>
      <c r="I17" s="13">
        <f t="shared" si="0"/>
        <v>0</v>
      </c>
      <c r="J17" s="14">
        <f t="shared" si="1"/>
        <v>7.1713147410358571E-2</v>
      </c>
    </row>
    <row r="18" spans="1:10" ht="24" customHeight="1" thickBot="1" x14ac:dyDescent="0.3">
      <c r="A18" s="15" t="s">
        <v>24</v>
      </c>
      <c r="B18" s="16">
        <v>12</v>
      </c>
      <c r="C18" s="20">
        <v>180</v>
      </c>
      <c r="D18" s="21">
        <v>3775</v>
      </c>
      <c r="E18" s="21"/>
      <c r="F18" s="22">
        <v>8</v>
      </c>
      <c r="G18" s="12">
        <f>C18/I2</f>
        <v>4.2243604787608545E-2</v>
      </c>
      <c r="H18" s="13">
        <f t="shared" si="2"/>
        <v>20.972222222222221</v>
      </c>
      <c r="I18" s="13">
        <f t="shared" si="0"/>
        <v>0</v>
      </c>
      <c r="J18" s="14">
        <f t="shared" si="1"/>
        <v>2.0227560050568899E-3</v>
      </c>
    </row>
    <row r="19" spans="1:10" ht="24" customHeight="1" thickBot="1" x14ac:dyDescent="0.3">
      <c r="A19" s="15" t="s">
        <v>25</v>
      </c>
      <c r="B19" s="16">
        <v>13</v>
      </c>
      <c r="C19" s="20">
        <v>124</v>
      </c>
      <c r="D19" s="21">
        <v>501</v>
      </c>
      <c r="E19" s="21"/>
      <c r="F19" s="22">
        <v>1</v>
      </c>
      <c r="G19" s="12">
        <f>C19/I2</f>
        <v>2.9101149964796996E-2</v>
      </c>
      <c r="H19" s="13">
        <f t="shared" si="2"/>
        <v>4.040322580645161</v>
      </c>
      <c r="I19" s="13">
        <f t="shared" si="0"/>
        <v>0</v>
      </c>
      <c r="J19" s="14">
        <f t="shared" si="1"/>
        <v>1.6000000000000001E-3</v>
      </c>
    </row>
    <row r="20" spans="1:10" ht="24" customHeight="1" thickBot="1" x14ac:dyDescent="0.3">
      <c r="A20" s="15" t="s">
        <v>26</v>
      </c>
      <c r="B20" s="16">
        <v>14</v>
      </c>
      <c r="C20" s="20">
        <v>99</v>
      </c>
      <c r="D20" s="21">
        <v>707</v>
      </c>
      <c r="E20" s="21"/>
      <c r="F20" s="22">
        <v>153</v>
      </c>
      <c r="G20" s="12">
        <f>C20/I2</f>
        <v>2.3233982633184699E-2</v>
      </c>
      <c r="H20" s="13">
        <f t="shared" si="2"/>
        <v>7.141414141414141</v>
      </c>
      <c r="I20" s="13">
        <f t="shared" si="0"/>
        <v>0</v>
      </c>
      <c r="J20" s="14">
        <f t="shared" si="1"/>
        <v>0.18982630272952852</v>
      </c>
    </row>
    <row r="21" spans="1:10" ht="24" customHeight="1" thickBot="1" x14ac:dyDescent="0.3">
      <c r="A21" s="15" t="s">
        <v>27</v>
      </c>
      <c r="B21" s="16">
        <v>15</v>
      </c>
      <c r="C21" s="20">
        <v>278</v>
      </c>
      <c r="D21" s="21">
        <v>3536</v>
      </c>
      <c r="E21" s="21"/>
      <c r="F21" s="22"/>
      <c r="G21" s="12">
        <f>C21/I2</f>
        <v>6.5242900727528752E-2</v>
      </c>
      <c r="H21" s="13">
        <f t="shared" si="2"/>
        <v>12.719424460431656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49</v>
      </c>
      <c r="D22" s="21"/>
      <c r="E22" s="21"/>
      <c r="F22" s="22">
        <v>1</v>
      </c>
      <c r="G22" s="12">
        <f>C22/I2</f>
        <v>1.1499647969960104E-2</v>
      </c>
      <c r="H22" s="13">
        <f t="shared" si="2"/>
        <v>0</v>
      </c>
      <c r="I22" s="13">
        <f t="shared" si="0"/>
        <v>0</v>
      </c>
      <c r="J22" s="14">
        <f t="shared" si="1"/>
        <v>2.0408163265306121E-2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18</v>
      </c>
      <c r="D23" s="21">
        <v>121</v>
      </c>
      <c r="E23" s="21"/>
      <c r="F23" s="22">
        <v>2</v>
      </c>
      <c r="G23" s="12">
        <f>C23/I2</f>
        <v>4.2243604787608547E-3</v>
      </c>
      <c r="H23" s="13">
        <f t="shared" si="2"/>
        <v>6.7222222222222223</v>
      </c>
      <c r="I23" s="13">
        <f t="shared" si="0"/>
        <v>0</v>
      </c>
      <c r="J23" s="14">
        <f t="shared" si="1"/>
        <v>1.4388489208633094E-2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>
        <v>2</v>
      </c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4261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4"/>
  <dimension ref="A1:K29"/>
  <sheetViews>
    <sheetView topLeftCell="A6" workbookViewId="0">
      <selection activeCell="M18" sqref="M18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[1]СВОД!$E$10</f>
        <v>37206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f>SUM(Багратионовск:ЦГКБ!C7)</f>
        <v>37206</v>
      </c>
      <c r="D7" s="10"/>
      <c r="E7" s="10"/>
      <c r="F7" s="11">
        <f>SUM(Багратионовск:ЦГКБ!F7)</f>
        <v>4253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0.11430951996989733</v>
      </c>
    </row>
    <row r="8" spans="1:11" ht="32.25" thickBot="1" x14ac:dyDescent="0.3">
      <c r="A8" s="15" t="s">
        <v>13</v>
      </c>
      <c r="B8" s="16">
        <v>2</v>
      </c>
      <c r="C8" s="9">
        <f>SUM(Багратионовск:ЦГКБ!C8)</f>
        <v>37206</v>
      </c>
      <c r="D8" s="9">
        <f>SUM(Багратионовск:ЦГКБ!D8)</f>
        <v>0</v>
      </c>
      <c r="E8" s="9">
        <f>SUM(Багратионовск:ЦГКБ!E8)</f>
        <v>0</v>
      </c>
      <c r="F8" s="9">
        <f>SUM(Багратионовск:ЦГКБ!F8)</f>
        <v>2327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6.2543675751222924E-2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f>SUM(Багратионовск:ЦГКБ!C9)</f>
        <v>37206</v>
      </c>
      <c r="D9" s="9">
        <f>SUM(Багратионовск:ЦГКБ!D9)</f>
        <v>0</v>
      </c>
      <c r="E9" s="9">
        <f>SUM(Багратионовск:ЦГКБ!E9)</f>
        <v>0</v>
      </c>
      <c r="F9" s="9">
        <f>SUM(Багратионовск:ЦГКБ!F9)</f>
        <v>2608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7.0096221039617268E-2</v>
      </c>
    </row>
    <row r="10" spans="1:11" ht="21.75" customHeight="1" thickBot="1" x14ac:dyDescent="0.3">
      <c r="A10" s="15" t="s">
        <v>16</v>
      </c>
      <c r="B10" s="16">
        <v>4</v>
      </c>
      <c r="C10" s="9">
        <f>SUM(Багратионовск:ЦГКБ!C10)</f>
        <v>20845</v>
      </c>
      <c r="D10" s="9">
        <f>SUM(Багратионовск:ЦГКБ!D10)</f>
        <v>2627</v>
      </c>
      <c r="E10" s="9">
        <f>SUM(Багратионовск:ЦГКБ!E10)</f>
        <v>0</v>
      </c>
      <c r="F10" s="9">
        <f>SUM(Багратионовск:ЦГКБ!F10)</f>
        <v>2058</v>
      </c>
      <c r="G10" s="12">
        <f>C10/I2</f>
        <v>0.560259097994947</v>
      </c>
      <c r="H10" s="13">
        <f t="shared" ref="H10:H26" si="2">D10/C10</f>
        <v>0.12602542576157352</v>
      </c>
      <c r="I10" s="13">
        <f t="shared" si="0"/>
        <v>0</v>
      </c>
      <c r="J10" s="14">
        <f t="shared" si="1"/>
        <v>8.7678936605316976E-2</v>
      </c>
    </row>
    <row r="11" spans="1:11" ht="21.75" customHeight="1" thickBot="1" x14ac:dyDescent="0.3">
      <c r="A11" s="15" t="s">
        <v>17</v>
      </c>
      <c r="B11" s="16">
        <v>5</v>
      </c>
      <c r="C11" s="9">
        <f>SUM(Багратионовск:ЦГКБ!C11)</f>
        <v>20456</v>
      </c>
      <c r="D11" s="9">
        <f>SUM(Багратионовск:ЦГКБ!D11)</f>
        <v>2050</v>
      </c>
      <c r="E11" s="9">
        <f>SUM(Багратионовск:ЦГКБ!E11)</f>
        <v>0</v>
      </c>
      <c r="F11" s="9">
        <f>SUM(Багратионовск:ЦГКБ!F11)</f>
        <v>1179</v>
      </c>
      <c r="G11" s="12">
        <f>C11/I2</f>
        <v>0.54980379508681398</v>
      </c>
      <c r="H11" s="13">
        <f t="shared" si="2"/>
        <v>0.10021509581540868</v>
      </c>
      <c r="I11" s="13">
        <f t="shared" si="0"/>
        <v>0</v>
      </c>
      <c r="J11" s="14">
        <f t="shared" si="1"/>
        <v>5.2386030391895495E-2</v>
      </c>
    </row>
    <row r="12" spans="1:11" ht="21.75" customHeight="1" thickBot="1" x14ac:dyDescent="0.3">
      <c r="A12" s="15" t="s">
        <v>18</v>
      </c>
      <c r="B12" s="16">
        <v>6</v>
      </c>
      <c r="C12" s="9">
        <f>SUM(Багратионовск:ЦГКБ!C12)</f>
        <v>10624</v>
      </c>
      <c r="D12" s="9">
        <f>SUM(Багратионовск:ЦГКБ!D12)</f>
        <v>142</v>
      </c>
      <c r="E12" s="9">
        <f>SUM(Багратионовск:ЦГКБ!E12)</f>
        <v>0</v>
      </c>
      <c r="F12" s="9">
        <f>SUM(Багратионовск:ЦГКБ!F12)</f>
        <v>374</v>
      </c>
      <c r="G12" s="12">
        <f>C12/I2</f>
        <v>0.28554534214911576</v>
      </c>
      <c r="H12" s="13">
        <f t="shared" si="2"/>
        <v>1.3365963855421686E-2</v>
      </c>
      <c r="I12" s="13">
        <f t="shared" si="0"/>
        <v>0</v>
      </c>
      <c r="J12" s="14">
        <f t="shared" si="1"/>
        <v>3.4738993126509382E-2</v>
      </c>
    </row>
    <row r="13" spans="1:11" ht="21.75" customHeight="1" thickBot="1" x14ac:dyDescent="0.3">
      <c r="A13" s="15" t="s">
        <v>19</v>
      </c>
      <c r="B13" s="16">
        <v>7</v>
      </c>
      <c r="C13" s="9">
        <f>SUM(Багратионовск:ЦГКБ!C13)</f>
        <v>9089</v>
      </c>
      <c r="D13" s="9">
        <f>SUM(Багратионовск:ЦГКБ!D13)</f>
        <v>219</v>
      </c>
      <c r="E13" s="9">
        <f>SUM(Багратионовск:ЦГКБ!E13)</f>
        <v>0</v>
      </c>
      <c r="F13" s="9">
        <f>SUM(Багратионовск:ЦГКБ!F13)</f>
        <v>706</v>
      </c>
      <c r="G13" s="12">
        <f>C13/I2</f>
        <v>0.24428855560931031</v>
      </c>
      <c r="H13" s="13">
        <f t="shared" si="2"/>
        <v>2.4095059962592143E-2</v>
      </c>
      <c r="I13" s="13">
        <f t="shared" si="0"/>
        <v>0</v>
      </c>
      <c r="J13" s="14">
        <f t="shared" si="1"/>
        <v>7.5848732273313277E-2</v>
      </c>
    </row>
    <row r="14" spans="1:11" ht="21.75" customHeight="1" thickBot="1" x14ac:dyDescent="0.3">
      <c r="A14" s="15" t="s">
        <v>20</v>
      </c>
      <c r="B14" s="16">
        <v>8</v>
      </c>
      <c r="C14" s="9">
        <f>SUM(Багратионовск:ЦГКБ!C14)</f>
        <v>22130</v>
      </c>
      <c r="D14" s="9">
        <f>SUM(Багратионовск:ЦГКБ!D14)</f>
        <v>4552</v>
      </c>
      <c r="E14" s="9">
        <f>SUM(Багратионовск:ЦГКБ!E14)</f>
        <v>5</v>
      </c>
      <c r="F14" s="9">
        <f>SUM(Багратионовск:ЦГКБ!F14)</f>
        <v>1394</v>
      </c>
      <c r="G14" s="12">
        <f>C14/I2</f>
        <v>0.59479653819276457</v>
      </c>
      <c r="H14" s="13">
        <f t="shared" si="2"/>
        <v>0.20569362855851786</v>
      </c>
      <c r="I14" s="13">
        <f t="shared" si="0"/>
        <v>2.2593764121102577E-4</v>
      </c>
      <c r="J14" s="14">
        <f t="shared" si="1"/>
        <v>5.2244959148489617E-2</v>
      </c>
    </row>
    <row r="15" spans="1:11" ht="48" thickBot="1" x14ac:dyDescent="0.3">
      <c r="A15" s="15" t="s">
        <v>21</v>
      </c>
      <c r="B15" s="16">
        <v>9</v>
      </c>
      <c r="C15" s="9">
        <f>SUM(Багратионовск:ЦГКБ!C15)</f>
        <v>13072</v>
      </c>
      <c r="D15" s="9">
        <f>SUM(Багратионовск:ЦГКБ!D15)</f>
        <v>3705</v>
      </c>
      <c r="E15" s="9">
        <f>SUM(Багратионовск:ЦГКБ!E15)</f>
        <v>74</v>
      </c>
      <c r="F15" s="9">
        <f>SUM(Багратионовск:ЦГКБ!F15)</f>
        <v>343</v>
      </c>
      <c r="G15" s="12">
        <f>C15/[1]СВОД!$M$10</f>
        <v>0.59988068468633837</v>
      </c>
      <c r="H15" s="13">
        <f t="shared" si="2"/>
        <v>0.28343023255813954</v>
      </c>
      <c r="I15" s="13">
        <f t="shared" si="0"/>
        <v>5.6609547123623013E-3</v>
      </c>
      <c r="J15" s="14">
        <f t="shared" si="1"/>
        <v>2.0444656374798833E-2</v>
      </c>
    </row>
    <row r="16" spans="1:11" ht="24" customHeight="1" thickBot="1" x14ac:dyDescent="0.3">
      <c r="A16" s="15" t="s">
        <v>22</v>
      </c>
      <c r="B16" s="16">
        <v>10</v>
      </c>
      <c r="C16" s="9">
        <f>SUM(Багратионовск:ЦГКБ!C16)</f>
        <v>22093</v>
      </c>
      <c r="D16" s="9">
        <f>SUM(Багратионовск:ЦГКБ!D16)</f>
        <v>13146</v>
      </c>
      <c r="E16" s="9">
        <f>SUM(Багратионовск:ЦГКБ!E16)</f>
        <v>1</v>
      </c>
      <c r="F16" s="9">
        <f>SUM(Багратионовск:ЦГКБ!F16)</f>
        <v>132</v>
      </c>
      <c r="G16" s="12">
        <f>C16/I2</f>
        <v>0.59380207493415038</v>
      </c>
      <c r="H16" s="13">
        <f t="shared" si="2"/>
        <v>0.59503010003168422</v>
      </c>
      <c r="I16" s="13">
        <f t="shared" si="0"/>
        <v>4.5263205540216361E-5</v>
      </c>
      <c r="J16" s="14">
        <f t="shared" si="1"/>
        <v>3.7458497687221544E-3</v>
      </c>
    </row>
    <row r="17" spans="1:10" ht="24" customHeight="1" thickBot="1" x14ac:dyDescent="0.3">
      <c r="A17" s="15" t="s">
        <v>23</v>
      </c>
      <c r="B17" s="16">
        <v>11</v>
      </c>
      <c r="C17" s="9">
        <f>SUM(Багратионовск:ЦГКБ!C17)</f>
        <v>4276</v>
      </c>
      <c r="D17" s="9">
        <f>SUM(Багратионовск:ЦГКБ!D17)</f>
        <v>2447</v>
      </c>
      <c r="E17" s="9">
        <f>SUM(Багратионовск:ЦГКБ!E17)</f>
        <v>13</v>
      </c>
      <c r="F17" s="9">
        <f>SUM(Багратионовск:ЦГКБ!F17)</f>
        <v>279</v>
      </c>
      <c r="G17" s="12">
        <f>C17/[1]СВОД!$M$10</f>
        <v>0.19622780046808316</v>
      </c>
      <c r="H17" s="13">
        <f t="shared" si="2"/>
        <v>0.57226379794200188</v>
      </c>
      <c r="I17" s="13">
        <f t="shared" si="0"/>
        <v>3.0402245088868101E-3</v>
      </c>
      <c r="J17" s="14">
        <f t="shared" si="1"/>
        <v>4.1499330655957165E-2</v>
      </c>
    </row>
    <row r="18" spans="1:10" ht="24" customHeight="1" thickBot="1" x14ac:dyDescent="0.3">
      <c r="A18" s="15" t="s">
        <v>24</v>
      </c>
      <c r="B18" s="16">
        <v>12</v>
      </c>
      <c r="C18" s="9">
        <f>SUM(Багратионовск:ЦГКБ!C18)</f>
        <v>17618</v>
      </c>
      <c r="D18" s="9">
        <f>SUM(Багратионовск:ЦГКБ!D18)</f>
        <v>4960</v>
      </c>
      <c r="E18" s="9">
        <f>SUM(Багратионовск:ЦГКБ!E18)</f>
        <v>0</v>
      </c>
      <c r="F18" s="9">
        <f>SUM(Багратионовск:ЦГКБ!F18)</f>
        <v>623</v>
      </c>
      <c r="G18" s="12">
        <f>C18/I2</f>
        <v>0.47352577541256785</v>
      </c>
      <c r="H18" s="13">
        <f t="shared" si="2"/>
        <v>0.28153025315018732</v>
      </c>
      <c r="I18" s="13">
        <f t="shared" si="0"/>
        <v>0</v>
      </c>
      <c r="J18" s="14">
        <f t="shared" si="1"/>
        <v>2.7593232350075294E-2</v>
      </c>
    </row>
    <row r="19" spans="1:10" ht="24" customHeight="1" thickBot="1" x14ac:dyDescent="0.3">
      <c r="A19" s="15" t="s">
        <v>25</v>
      </c>
      <c r="B19" s="16">
        <v>13</v>
      </c>
      <c r="C19" s="9">
        <f>SUM(Багратионовск:ЦГКБ!C19)</f>
        <v>12589</v>
      </c>
      <c r="D19" s="9">
        <f>SUM(Багратионовск:ЦГКБ!D19)</f>
        <v>1918</v>
      </c>
      <c r="E19" s="9">
        <f>SUM(Багратионовск:ЦГКБ!E19)</f>
        <v>0</v>
      </c>
      <c r="F19" s="9">
        <f>SUM(Багратионовск:ЦГКБ!F19)</f>
        <v>391</v>
      </c>
      <c r="G19" s="12">
        <f>C19/I2</f>
        <v>0.33835940439714024</v>
      </c>
      <c r="H19" s="13">
        <f t="shared" si="2"/>
        <v>0.1523552307570101</v>
      </c>
      <c r="I19" s="13">
        <f t="shared" si="0"/>
        <v>0</v>
      </c>
      <c r="J19" s="14">
        <f t="shared" si="1"/>
        <v>2.6952505686909767E-2</v>
      </c>
    </row>
    <row r="20" spans="1:10" ht="24" customHeight="1" thickBot="1" x14ac:dyDescent="0.3">
      <c r="A20" s="15" t="s">
        <v>26</v>
      </c>
      <c r="B20" s="16">
        <v>14</v>
      </c>
      <c r="C20" s="9">
        <f>SUM(Багратионовск:ЦГКБ!C20)</f>
        <v>12323</v>
      </c>
      <c r="D20" s="9">
        <f>SUM(Багратионовск:ЦГКБ!D20)</f>
        <v>1993</v>
      </c>
      <c r="E20" s="9">
        <f>SUM(Багратионовск:ЦГКБ!E20)</f>
        <v>15</v>
      </c>
      <c r="F20" s="9">
        <f>SUM(Багратионовск:ЦГКБ!F20)</f>
        <v>2090</v>
      </c>
      <c r="G20" s="12">
        <f>C20/I2</f>
        <v>0.33121001988926518</v>
      </c>
      <c r="H20" s="13">
        <f t="shared" si="2"/>
        <v>0.16173009819037573</v>
      </c>
      <c r="I20" s="13">
        <f t="shared" si="0"/>
        <v>1.2172360626470826E-3</v>
      </c>
      <c r="J20" s="14">
        <f t="shared" si="1"/>
        <v>0.14599050013970383</v>
      </c>
    </row>
    <row r="21" spans="1:10" ht="24" customHeight="1" thickBot="1" x14ac:dyDescent="0.3">
      <c r="A21" s="15" t="s">
        <v>27</v>
      </c>
      <c r="B21" s="16">
        <v>15</v>
      </c>
      <c r="C21" s="9">
        <f>SUM(Багратионовск:ЦГКБ!C21)</f>
        <v>29441</v>
      </c>
      <c r="D21" s="9">
        <f>SUM(Багратионовск:ЦГКБ!D21)</f>
        <v>5790</v>
      </c>
      <c r="E21" s="9">
        <f>SUM(Багратионовск:ЦГКБ!E21)</f>
        <v>0</v>
      </c>
      <c r="F21" s="9">
        <f>SUM(Багратионовск:ЦГКБ!F21)</f>
        <v>484</v>
      </c>
      <c r="G21" s="12">
        <f>C21/I2</f>
        <v>0.79129710261785735</v>
      </c>
      <c r="H21" s="13">
        <f t="shared" si="2"/>
        <v>0.1966645154716212</v>
      </c>
      <c r="I21" s="13">
        <f t="shared" si="0"/>
        <v>0</v>
      </c>
      <c r="J21" s="14">
        <f t="shared" si="1"/>
        <v>1.373790128012262E-2</v>
      </c>
    </row>
    <row r="22" spans="1:10" ht="24" customHeight="1" thickBot="1" x14ac:dyDescent="0.3">
      <c r="A22" s="15" t="s">
        <v>28</v>
      </c>
      <c r="B22" s="16">
        <v>16</v>
      </c>
      <c r="C22" s="9">
        <f>SUM(Багратионовск:ЦГКБ!C22)</f>
        <v>10686</v>
      </c>
      <c r="D22" s="9">
        <f>SUM(Багратионовск:ЦГКБ!D22)</f>
        <v>678</v>
      </c>
      <c r="E22" s="9">
        <f>SUM(Багратионовск:ЦГКБ!E22)</f>
        <v>43</v>
      </c>
      <c r="F22" s="9">
        <f>SUM(Багратионовск:ЦГКБ!F22)</f>
        <v>92</v>
      </c>
      <c r="G22" s="12">
        <f>C22/I2</f>
        <v>0.28721174004192873</v>
      </c>
      <c r="H22" s="13">
        <f t="shared" si="2"/>
        <v>6.3447501403705781E-2</v>
      </c>
      <c r="I22" s="13">
        <f t="shared" si="0"/>
        <v>4.0239565787011039E-3</v>
      </c>
      <c r="J22" s="14">
        <f t="shared" si="1"/>
        <v>8.0957409362900391E-3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9">
        <f>SUM(Багратионовск:ЦГКБ!C23)</f>
        <v>5633</v>
      </c>
      <c r="D23" s="9">
        <f>SUM(Багратионовск:ЦГКБ!D23)</f>
        <v>2825</v>
      </c>
      <c r="E23" s="9">
        <f>SUM(Багратионовск:ЦГКБ!E23)</f>
        <v>28</v>
      </c>
      <c r="F23" s="9">
        <f>SUM(Багратионовск:ЦГКБ!F23)</f>
        <v>850</v>
      </c>
      <c r="G23" s="12">
        <f>C23/I2</f>
        <v>0.15140031177767027</v>
      </c>
      <c r="H23" s="13">
        <f t="shared" si="2"/>
        <v>0.50150896502751641</v>
      </c>
      <c r="I23" s="13">
        <f t="shared" si="0"/>
        <v>4.9707083259364461E-3</v>
      </c>
      <c r="J23" s="14">
        <f t="shared" si="1"/>
        <v>0.10049657129344999</v>
      </c>
    </row>
    <row r="24" spans="1:10" s="25" customFormat="1" ht="32.25" thickBot="1" x14ac:dyDescent="0.3">
      <c r="A24" s="23" t="s">
        <v>30</v>
      </c>
      <c r="B24" s="24">
        <v>18</v>
      </c>
      <c r="C24" s="9">
        <f>SUM(Багратионовск:ЦГКБ!C24)</f>
        <v>470</v>
      </c>
      <c r="D24" s="9">
        <f>SUM(Багратионовск:ЦГКБ!D24)</f>
        <v>0</v>
      </c>
      <c r="E24" s="9">
        <f>SUM(Багратионовск:ЦГКБ!E24)</f>
        <v>6</v>
      </c>
      <c r="F24" s="9">
        <f>SUM(Багратионовск:ЦГКБ!F24)</f>
        <v>2</v>
      </c>
      <c r="G24" s="12">
        <f>C24/I2</f>
        <v>1.263237112293716E-2</v>
      </c>
      <c r="H24" s="13">
        <f t="shared" si="2"/>
        <v>0</v>
      </c>
      <c r="I24" s="13">
        <f t="shared" si="0"/>
        <v>1.276595744680851E-2</v>
      </c>
      <c r="J24" s="14">
        <f t="shared" si="1"/>
        <v>4.2553191489361703E-3</v>
      </c>
    </row>
    <row r="25" spans="1:10" s="25" customFormat="1" ht="21.75" customHeight="1" thickBot="1" x14ac:dyDescent="0.3">
      <c r="A25" s="26" t="s">
        <v>31</v>
      </c>
      <c r="B25" s="24">
        <v>19</v>
      </c>
      <c r="C25" s="9">
        <f>SUM(Багратионовск:ЦГКБ!C25)</f>
        <v>17150</v>
      </c>
      <c r="D25" s="9">
        <f>SUM(Багратионовск:ЦГКБ!D25)</f>
        <v>1148</v>
      </c>
      <c r="E25" s="9">
        <f>SUM(Багратионовск:ЦГКБ!E25)</f>
        <v>0</v>
      </c>
      <c r="F25" s="9">
        <f>SUM(Багратионовск:ЦГКБ!F25)</f>
        <v>377</v>
      </c>
      <c r="G25" s="12">
        <f>C25/I2</f>
        <v>0.4609471590603666</v>
      </c>
      <c r="H25" s="13">
        <f t="shared" si="2"/>
        <v>6.6938775510204079E-2</v>
      </c>
      <c r="I25" s="13">
        <f t="shared" si="0"/>
        <v>0</v>
      </c>
      <c r="J25" s="14">
        <f t="shared" si="1"/>
        <v>2.0603344627828177E-2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9">
        <f>SUM(Багратионовск:ЦГКБ!C26)</f>
        <v>37206</v>
      </c>
      <c r="D26" s="29"/>
      <c r="E26" s="29"/>
      <c r="F26" s="9">
        <f>SUM(Багратионовск:ЦГКБ!F26)</f>
        <v>2962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7.9610815459872059E-2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[1]Гурьевск!$E$10</f>
        <v>2208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2208</v>
      </c>
      <c r="D7" s="10"/>
      <c r="E7" s="10"/>
      <c r="F7" s="11">
        <v>640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0.28985507246376813</v>
      </c>
    </row>
    <row r="8" spans="1:11" ht="32.25" thickBot="1" x14ac:dyDescent="0.3">
      <c r="A8" s="15" t="s">
        <v>13</v>
      </c>
      <c r="B8" s="16">
        <v>2</v>
      </c>
      <c r="C8" s="17">
        <v>2208</v>
      </c>
      <c r="D8" s="18"/>
      <c r="E8" s="18">
        <v>0</v>
      </c>
      <c r="F8" s="19">
        <v>203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9.1938405797101455E-2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2208</v>
      </c>
      <c r="D9" s="21">
        <v>0</v>
      </c>
      <c r="E9" s="21">
        <v>0</v>
      </c>
      <c r="F9" s="22">
        <v>235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0.10643115942028986</v>
      </c>
    </row>
    <row r="10" spans="1:11" ht="21.75" customHeight="1" thickBot="1" x14ac:dyDescent="0.3">
      <c r="A10" s="15" t="s">
        <v>16</v>
      </c>
      <c r="B10" s="16">
        <v>4</v>
      </c>
      <c r="C10" s="20">
        <v>771</v>
      </c>
      <c r="D10" s="21">
        <v>0</v>
      </c>
      <c r="E10" s="21">
        <v>0</v>
      </c>
      <c r="F10" s="22">
        <v>59</v>
      </c>
      <c r="G10" s="12">
        <f>C10/I2</f>
        <v>0.34918478260869568</v>
      </c>
      <c r="H10" s="13">
        <f t="shared" ref="H10:H26" si="2">D10/C10</f>
        <v>0</v>
      </c>
      <c r="I10" s="13">
        <f t="shared" si="0"/>
        <v>0</v>
      </c>
      <c r="J10" s="14">
        <f t="shared" si="1"/>
        <v>7.6523994811932561E-2</v>
      </c>
    </row>
    <row r="11" spans="1:11" ht="21.75" customHeight="1" thickBot="1" x14ac:dyDescent="0.3">
      <c r="A11" s="15" t="s">
        <v>17</v>
      </c>
      <c r="B11" s="16">
        <v>5</v>
      </c>
      <c r="C11" s="20">
        <v>771</v>
      </c>
      <c r="D11" s="21">
        <v>0</v>
      </c>
      <c r="E11" s="21">
        <v>0</v>
      </c>
      <c r="F11" s="22">
        <v>38</v>
      </c>
      <c r="G11" s="12">
        <f>C11/I2</f>
        <v>0.34918478260869568</v>
      </c>
      <c r="H11" s="13">
        <f t="shared" si="2"/>
        <v>0</v>
      </c>
      <c r="I11" s="13">
        <f t="shared" si="0"/>
        <v>0</v>
      </c>
      <c r="J11" s="14">
        <f t="shared" si="1"/>
        <v>4.9286640726329441E-2</v>
      </c>
    </row>
    <row r="12" spans="1:11" ht="21.75" customHeight="1" thickBot="1" x14ac:dyDescent="0.3">
      <c r="A12" s="15" t="s">
        <v>18</v>
      </c>
      <c r="B12" s="16">
        <v>6</v>
      </c>
      <c r="C12" s="20">
        <v>771</v>
      </c>
      <c r="D12" s="21">
        <v>0</v>
      </c>
      <c r="E12" s="21">
        <v>0</v>
      </c>
      <c r="F12" s="22">
        <v>39</v>
      </c>
      <c r="G12" s="12">
        <f>C12/I2</f>
        <v>0.34918478260869568</v>
      </c>
      <c r="H12" s="13">
        <f t="shared" si="2"/>
        <v>0</v>
      </c>
      <c r="I12" s="13">
        <f t="shared" si="0"/>
        <v>0</v>
      </c>
      <c r="J12" s="14">
        <f t="shared" si="1"/>
        <v>5.0583657587548639E-2</v>
      </c>
    </row>
    <row r="13" spans="1:11" ht="21.75" customHeight="1" thickBot="1" x14ac:dyDescent="0.3">
      <c r="A13" s="15" t="s">
        <v>19</v>
      </c>
      <c r="B13" s="16">
        <v>7</v>
      </c>
      <c r="C13" s="20">
        <v>1437</v>
      </c>
      <c r="D13" s="21">
        <v>0</v>
      </c>
      <c r="E13" s="21">
        <v>0</v>
      </c>
      <c r="F13" s="22">
        <v>167</v>
      </c>
      <c r="G13" s="12">
        <f>C13/I2</f>
        <v>0.65081521739130432</v>
      </c>
      <c r="H13" s="13">
        <f t="shared" si="2"/>
        <v>0</v>
      </c>
      <c r="I13" s="13">
        <f t="shared" si="0"/>
        <v>0</v>
      </c>
      <c r="J13" s="14">
        <f t="shared" si="1"/>
        <v>0.116214335421016</v>
      </c>
    </row>
    <row r="14" spans="1:11" ht="21.75" customHeight="1" thickBot="1" x14ac:dyDescent="0.3">
      <c r="A14" s="15" t="s">
        <v>20</v>
      </c>
      <c r="B14" s="16">
        <v>8</v>
      </c>
      <c r="C14" s="20">
        <v>2208</v>
      </c>
      <c r="D14" s="21">
        <v>0</v>
      </c>
      <c r="E14" s="21">
        <v>0</v>
      </c>
      <c r="F14" s="22">
        <v>128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5.7971014492753624E-2</v>
      </c>
    </row>
    <row r="15" spans="1:11" ht="48" thickBot="1" x14ac:dyDescent="0.3">
      <c r="A15" s="15" t="s">
        <v>21</v>
      </c>
      <c r="B15" s="16">
        <v>9</v>
      </c>
      <c r="C15" s="17">
        <v>669</v>
      </c>
      <c r="D15" s="18">
        <v>656</v>
      </c>
      <c r="E15" s="18">
        <v>0</v>
      </c>
      <c r="F15" s="19">
        <v>90</v>
      </c>
      <c r="G15" s="12">
        <f>C15/[1]Гурьевск!$M$10</f>
        <v>0.50490566037735851</v>
      </c>
      <c r="H15" s="13">
        <f t="shared" si="2"/>
        <v>0.98056801195814647</v>
      </c>
      <c r="I15" s="13">
        <f t="shared" si="0"/>
        <v>0</v>
      </c>
      <c r="J15" s="14">
        <f t="shared" si="1"/>
        <v>6.7924528301886791E-2</v>
      </c>
    </row>
    <row r="16" spans="1:11" ht="24" customHeight="1" thickBot="1" x14ac:dyDescent="0.3">
      <c r="A16" s="15" t="s">
        <v>22</v>
      </c>
      <c r="B16" s="16">
        <v>10</v>
      </c>
      <c r="C16" s="20">
        <v>662</v>
      </c>
      <c r="D16" s="21">
        <v>1546</v>
      </c>
      <c r="E16" s="21">
        <v>0</v>
      </c>
      <c r="F16" s="22">
        <v>0</v>
      </c>
      <c r="G16" s="12">
        <f>C16/I2</f>
        <v>0.29981884057971014</v>
      </c>
      <c r="H16" s="13">
        <f t="shared" si="2"/>
        <v>2.3353474320241694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291</v>
      </c>
      <c r="D17" s="21">
        <v>572</v>
      </c>
      <c r="E17" s="21">
        <v>0</v>
      </c>
      <c r="F17" s="22">
        <v>39</v>
      </c>
      <c r="G17" s="12">
        <f>C17/[1]Гурьевск!$M$10</f>
        <v>0.21962264150943397</v>
      </c>
      <c r="H17" s="13">
        <f t="shared" si="2"/>
        <v>1.965635738831615</v>
      </c>
      <c r="I17" s="13">
        <f t="shared" si="0"/>
        <v>0</v>
      </c>
      <c r="J17" s="14">
        <f t="shared" si="1"/>
        <v>4.5191193511008108E-2</v>
      </c>
    </row>
    <row r="18" spans="1:10" ht="24" customHeight="1" thickBot="1" x14ac:dyDescent="0.3">
      <c r="A18" s="15" t="s">
        <v>24</v>
      </c>
      <c r="B18" s="16">
        <v>12</v>
      </c>
      <c r="C18" s="20">
        <v>771</v>
      </c>
      <c r="D18" s="21">
        <v>0</v>
      </c>
      <c r="E18" s="21">
        <v>0</v>
      </c>
      <c r="F18" s="22">
        <v>17</v>
      </c>
      <c r="G18" s="12">
        <f>C18/I2</f>
        <v>0.34918478260869568</v>
      </c>
      <c r="H18" s="13">
        <f t="shared" si="2"/>
        <v>0</v>
      </c>
      <c r="I18" s="13">
        <f t="shared" si="0"/>
        <v>0</v>
      </c>
      <c r="J18" s="14">
        <f t="shared" si="1"/>
        <v>2.2049286640726331E-2</v>
      </c>
    </row>
    <row r="19" spans="1:10" ht="24" customHeight="1" thickBot="1" x14ac:dyDescent="0.3">
      <c r="A19" s="15" t="s">
        <v>25</v>
      </c>
      <c r="B19" s="16">
        <v>13</v>
      </c>
      <c r="C19" s="20">
        <v>1437</v>
      </c>
      <c r="D19" s="21">
        <v>0</v>
      </c>
      <c r="E19" s="21">
        <v>0</v>
      </c>
      <c r="F19" s="22">
        <v>41</v>
      </c>
      <c r="G19" s="12">
        <f>C19/I2</f>
        <v>0.65081521739130432</v>
      </c>
      <c r="H19" s="13">
        <f t="shared" si="2"/>
        <v>0</v>
      </c>
      <c r="I19" s="13">
        <f t="shared" si="0"/>
        <v>0</v>
      </c>
      <c r="J19" s="14">
        <f t="shared" si="1"/>
        <v>2.8531663187195546E-2</v>
      </c>
    </row>
    <row r="20" spans="1:10" ht="24" customHeight="1" thickBot="1" x14ac:dyDescent="0.3">
      <c r="A20" s="15" t="s">
        <v>26</v>
      </c>
      <c r="B20" s="16">
        <v>14</v>
      </c>
      <c r="C20" s="20">
        <v>1437</v>
      </c>
      <c r="D20" s="21">
        <v>0</v>
      </c>
      <c r="E20" s="21">
        <v>0</v>
      </c>
      <c r="F20" s="22">
        <v>134</v>
      </c>
      <c r="G20" s="12">
        <f>C20/I2</f>
        <v>0.65081521739130432</v>
      </c>
      <c r="H20" s="13">
        <f t="shared" si="2"/>
        <v>0</v>
      </c>
      <c r="I20" s="13">
        <f t="shared" si="0"/>
        <v>0</v>
      </c>
      <c r="J20" s="14">
        <f t="shared" si="1"/>
        <v>9.324982602644398E-2</v>
      </c>
    </row>
    <row r="21" spans="1:10" ht="24" customHeight="1" thickBot="1" x14ac:dyDescent="0.3">
      <c r="A21" s="15" t="s">
        <v>27</v>
      </c>
      <c r="B21" s="16">
        <v>15</v>
      </c>
      <c r="C21" s="20">
        <v>2208</v>
      </c>
      <c r="D21" s="21">
        <v>0</v>
      </c>
      <c r="E21" s="21">
        <v>0</v>
      </c>
      <c r="F21" s="22">
        <v>48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2.1739130434782608E-2</v>
      </c>
    </row>
    <row r="22" spans="1:10" ht="24" customHeight="1" thickBot="1" x14ac:dyDescent="0.3">
      <c r="A22" s="15" t="s">
        <v>28</v>
      </c>
      <c r="B22" s="16">
        <v>16</v>
      </c>
      <c r="C22" s="20">
        <v>1437</v>
      </c>
      <c r="D22" s="21">
        <v>0</v>
      </c>
      <c r="E22" s="21">
        <v>0</v>
      </c>
      <c r="F22" s="22">
        <v>0</v>
      </c>
      <c r="G22" s="12">
        <f>C22/I2</f>
        <v>0.65081521739130432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558</v>
      </c>
      <c r="D23" s="21">
        <v>879</v>
      </c>
      <c r="E23" s="21">
        <v>0</v>
      </c>
      <c r="F23" s="22">
        <v>71</v>
      </c>
      <c r="G23" s="12">
        <f>C23/I2</f>
        <v>0.25271739130434784</v>
      </c>
      <c r="H23" s="13">
        <f t="shared" si="2"/>
        <v>1.575268817204301</v>
      </c>
      <c r="I23" s="13">
        <f t="shared" si="0"/>
        <v>0</v>
      </c>
      <c r="J23" s="14">
        <f t="shared" si="1"/>
        <v>4.9408489909533754E-2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156</v>
      </c>
      <c r="D24" s="21">
        <v>0</v>
      </c>
      <c r="E24" s="21">
        <v>0</v>
      </c>
      <c r="F24" s="22">
        <v>0</v>
      </c>
      <c r="G24" s="12">
        <f>C24/I2</f>
        <v>7.0652173913043473E-2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1437</v>
      </c>
      <c r="D25" s="21">
        <v>0</v>
      </c>
      <c r="E25" s="21">
        <v>0</v>
      </c>
      <c r="F25" s="22">
        <v>5</v>
      </c>
      <c r="G25" s="12">
        <f>C25/I2</f>
        <v>0.65081521739130432</v>
      </c>
      <c r="H25" s="13">
        <f t="shared" si="2"/>
        <v>0</v>
      </c>
      <c r="I25" s="13">
        <f t="shared" si="0"/>
        <v>0</v>
      </c>
      <c r="J25" s="14">
        <f t="shared" si="1"/>
        <v>3.4794711203897009E-3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2208</v>
      </c>
      <c r="D26" s="29"/>
      <c r="E26" s="29"/>
      <c r="F26" s="22">
        <v>500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0.22644927536231885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rgb="FFFF0000"/>
  </sheetPr>
  <dimension ref="A1:K29"/>
  <sheetViews>
    <sheetView topLeftCell="A7" workbookViewId="0">
      <selection activeCell="L19" sqref="L1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[1]Гусев!$E$10</f>
        <v>1016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1016</v>
      </c>
      <c r="D7" s="10"/>
      <c r="E7" s="10"/>
      <c r="F7" s="11">
        <v>224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0.22047244094488189</v>
      </c>
    </row>
    <row r="8" spans="1:11" ht="32.25" thickBot="1" x14ac:dyDescent="0.3">
      <c r="A8" s="15" t="s">
        <v>13</v>
      </c>
      <c r="B8" s="16">
        <v>2</v>
      </c>
      <c r="C8" s="17">
        <v>1016</v>
      </c>
      <c r="D8" s="18"/>
      <c r="E8" s="18"/>
      <c r="F8" s="19">
        <v>39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3.8385826771653545E-2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1016</v>
      </c>
      <c r="D9" s="21"/>
      <c r="E9" s="21"/>
      <c r="F9" s="22">
        <v>30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2.952755905511811E-2</v>
      </c>
    </row>
    <row r="10" spans="1:11" ht="21.75" customHeight="1" thickBot="1" x14ac:dyDescent="0.3">
      <c r="A10" s="15" t="s">
        <v>16</v>
      </c>
      <c r="B10" s="16">
        <v>4</v>
      </c>
      <c r="C10" s="20">
        <v>1016</v>
      </c>
      <c r="D10" s="21"/>
      <c r="E10" s="21"/>
      <c r="F10" s="22">
        <v>36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3.5433070866141732E-2</v>
      </c>
    </row>
    <row r="11" spans="1:11" ht="21.75" customHeight="1" thickBot="1" x14ac:dyDescent="0.3">
      <c r="A11" s="15" t="s">
        <v>17</v>
      </c>
      <c r="B11" s="16">
        <v>5</v>
      </c>
      <c r="C11" s="20">
        <v>1016</v>
      </c>
      <c r="D11" s="21"/>
      <c r="E11" s="21"/>
      <c r="F11" s="22">
        <v>30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2.952755905511811E-2</v>
      </c>
    </row>
    <row r="12" spans="1:11" ht="21.75" customHeight="1" thickBot="1" x14ac:dyDescent="0.3">
      <c r="A12" s="15" t="s">
        <v>18</v>
      </c>
      <c r="B12" s="16">
        <v>6</v>
      </c>
      <c r="C12" s="20">
        <v>324</v>
      </c>
      <c r="D12" s="21"/>
      <c r="E12" s="21"/>
      <c r="F12" s="22">
        <v>19</v>
      </c>
      <c r="G12" s="12">
        <f>C12/I2</f>
        <v>0.31889763779527558</v>
      </c>
      <c r="H12" s="13">
        <f t="shared" si="2"/>
        <v>0</v>
      </c>
      <c r="I12" s="13">
        <f t="shared" si="0"/>
        <v>0</v>
      </c>
      <c r="J12" s="14">
        <f t="shared" si="1"/>
        <v>5.8641975308641972E-2</v>
      </c>
    </row>
    <row r="13" spans="1:11" ht="21.75" customHeight="1" thickBot="1" x14ac:dyDescent="0.3">
      <c r="A13" s="15" t="s">
        <v>19</v>
      </c>
      <c r="B13" s="16">
        <v>7</v>
      </c>
      <c r="C13" s="20">
        <v>417</v>
      </c>
      <c r="D13" s="21"/>
      <c r="E13" s="21"/>
      <c r="F13" s="22">
        <v>43</v>
      </c>
      <c r="G13" s="12">
        <f>C13/I2</f>
        <v>0.41043307086614172</v>
      </c>
      <c r="H13" s="13">
        <f t="shared" si="2"/>
        <v>0</v>
      </c>
      <c r="I13" s="13">
        <f t="shared" si="0"/>
        <v>0</v>
      </c>
      <c r="J13" s="14">
        <f t="shared" si="1"/>
        <v>0.10311750599520383</v>
      </c>
    </row>
    <row r="14" spans="1:11" ht="21.75" customHeight="1" thickBot="1" x14ac:dyDescent="0.3">
      <c r="A14" s="15" t="s">
        <v>20</v>
      </c>
      <c r="B14" s="16">
        <v>8</v>
      </c>
      <c r="C14" s="20">
        <v>714</v>
      </c>
      <c r="D14" s="21">
        <v>99</v>
      </c>
      <c r="E14" s="21"/>
      <c r="F14" s="22">
        <v>21</v>
      </c>
      <c r="G14" s="12">
        <f>C14/I2</f>
        <v>0.702755905511811</v>
      </c>
      <c r="H14" s="13">
        <f t="shared" si="2"/>
        <v>0.13865546218487396</v>
      </c>
      <c r="I14" s="13">
        <f t="shared" si="0"/>
        <v>0</v>
      </c>
      <c r="J14" s="14">
        <f t="shared" si="1"/>
        <v>2.5830258302583026E-2</v>
      </c>
    </row>
    <row r="15" spans="1:11" ht="48" thickBot="1" x14ac:dyDescent="0.3">
      <c r="A15" s="15" t="s">
        <v>21</v>
      </c>
      <c r="B15" s="16">
        <v>9</v>
      </c>
      <c r="C15" s="17">
        <v>520</v>
      </c>
      <c r="D15" s="18">
        <v>74</v>
      </c>
      <c r="E15" s="18"/>
      <c r="F15" s="19">
        <v>27</v>
      </c>
      <c r="G15" s="12">
        <f>C15/[1]Гусев!$M$10</f>
        <v>0.82539682539682535</v>
      </c>
      <c r="H15" s="13">
        <f t="shared" si="2"/>
        <v>0.1423076923076923</v>
      </c>
      <c r="I15" s="13">
        <f t="shared" si="0"/>
        <v>0</v>
      </c>
      <c r="J15" s="14">
        <f t="shared" si="1"/>
        <v>4.5454545454545456E-2</v>
      </c>
    </row>
    <row r="16" spans="1:11" ht="24" customHeight="1" thickBot="1" x14ac:dyDescent="0.3">
      <c r="A16" s="15" t="s">
        <v>22</v>
      </c>
      <c r="B16" s="16">
        <v>10</v>
      </c>
      <c r="C16" s="20">
        <v>922</v>
      </c>
      <c r="D16" s="21">
        <v>94</v>
      </c>
      <c r="E16" s="21"/>
      <c r="F16" s="22">
        <v>23</v>
      </c>
      <c r="G16" s="12">
        <f>C16/I2</f>
        <v>0.90748031496062997</v>
      </c>
      <c r="H16" s="13">
        <f t="shared" si="2"/>
        <v>0.1019522776572668</v>
      </c>
      <c r="I16" s="13">
        <f t="shared" si="0"/>
        <v>0</v>
      </c>
      <c r="J16" s="14">
        <f t="shared" si="1"/>
        <v>2.2637795275590553E-2</v>
      </c>
    </row>
    <row r="17" spans="1:10" ht="24" customHeight="1" thickBot="1" x14ac:dyDescent="0.3">
      <c r="A17" s="15" t="s">
        <v>23</v>
      </c>
      <c r="B17" s="16">
        <v>11</v>
      </c>
      <c r="C17" s="20">
        <v>388</v>
      </c>
      <c r="D17" s="21">
        <v>75</v>
      </c>
      <c r="E17" s="21"/>
      <c r="F17" s="22">
        <v>44</v>
      </c>
      <c r="G17" s="12">
        <f>C17/[1]Гусев!$M$10</f>
        <v>0.61587301587301591</v>
      </c>
      <c r="H17" s="13">
        <f t="shared" si="2"/>
        <v>0.19329896907216496</v>
      </c>
      <c r="I17" s="13">
        <f t="shared" si="0"/>
        <v>0</v>
      </c>
      <c r="J17" s="14">
        <f t="shared" si="1"/>
        <v>9.5032397408207347E-2</v>
      </c>
    </row>
    <row r="18" spans="1:10" ht="24" customHeight="1" thickBot="1" x14ac:dyDescent="0.3">
      <c r="A18" s="15" t="s">
        <v>24</v>
      </c>
      <c r="B18" s="16">
        <v>12</v>
      </c>
      <c r="C18" s="20">
        <v>665</v>
      </c>
      <c r="D18" s="21">
        <v>78</v>
      </c>
      <c r="E18" s="21"/>
      <c r="F18" s="22">
        <v>24</v>
      </c>
      <c r="G18" s="12">
        <f>C18/I2</f>
        <v>0.65452755905511806</v>
      </c>
      <c r="H18" s="13">
        <f t="shared" si="2"/>
        <v>0.11729323308270677</v>
      </c>
      <c r="I18" s="13">
        <f t="shared" si="0"/>
        <v>0</v>
      </c>
      <c r="J18" s="14">
        <f t="shared" si="1"/>
        <v>3.2301480484522208E-2</v>
      </c>
    </row>
    <row r="19" spans="1:10" ht="24" customHeight="1" thickBot="1" x14ac:dyDescent="0.3">
      <c r="A19" s="15" t="s">
        <v>25</v>
      </c>
      <c r="B19" s="16">
        <v>13</v>
      </c>
      <c r="C19" s="20">
        <v>351</v>
      </c>
      <c r="D19" s="21">
        <v>78</v>
      </c>
      <c r="E19" s="21"/>
      <c r="F19" s="22">
        <v>28</v>
      </c>
      <c r="G19" s="12">
        <f>C19/I2</f>
        <v>0.34547244094488189</v>
      </c>
      <c r="H19" s="13">
        <f t="shared" si="2"/>
        <v>0.22222222222222221</v>
      </c>
      <c r="I19" s="13">
        <f t="shared" si="0"/>
        <v>0</v>
      </c>
      <c r="J19" s="14">
        <f t="shared" si="1"/>
        <v>6.5268065268065265E-2</v>
      </c>
    </row>
    <row r="20" spans="1:10" ht="24" customHeight="1" thickBot="1" x14ac:dyDescent="0.3">
      <c r="A20" s="15" t="s">
        <v>26</v>
      </c>
      <c r="B20" s="16">
        <v>14</v>
      </c>
      <c r="C20" s="20">
        <v>351</v>
      </c>
      <c r="D20" s="21">
        <v>79</v>
      </c>
      <c r="E20" s="21"/>
      <c r="F20" s="22">
        <v>31</v>
      </c>
      <c r="G20" s="12">
        <f>C20/I2</f>
        <v>0.34547244094488189</v>
      </c>
      <c r="H20" s="13">
        <f t="shared" si="2"/>
        <v>0.22507122507122507</v>
      </c>
      <c r="I20" s="13">
        <f t="shared" si="0"/>
        <v>0</v>
      </c>
      <c r="J20" s="14">
        <f t="shared" si="1"/>
        <v>7.2093023255813959E-2</v>
      </c>
    </row>
    <row r="21" spans="1:10" ht="24" customHeight="1" thickBot="1" x14ac:dyDescent="0.3">
      <c r="A21" s="15" t="s">
        <v>27</v>
      </c>
      <c r="B21" s="16">
        <v>15</v>
      </c>
      <c r="C21" s="20">
        <v>950</v>
      </c>
      <c r="D21" s="21">
        <v>66</v>
      </c>
      <c r="E21" s="21"/>
      <c r="F21" s="22">
        <v>29</v>
      </c>
      <c r="G21" s="12">
        <f>C21/I2</f>
        <v>0.93503937007874016</v>
      </c>
      <c r="H21" s="13">
        <f t="shared" si="2"/>
        <v>6.9473684210526312E-2</v>
      </c>
      <c r="I21" s="13">
        <f t="shared" si="0"/>
        <v>0</v>
      </c>
      <c r="J21" s="14">
        <f t="shared" si="1"/>
        <v>2.8543307086614175E-2</v>
      </c>
    </row>
    <row r="22" spans="1:10" ht="24" customHeight="1" thickBot="1" x14ac:dyDescent="0.3">
      <c r="A22" s="15" t="s">
        <v>28</v>
      </c>
      <c r="B22" s="16">
        <v>16</v>
      </c>
      <c r="C22" s="20">
        <v>518</v>
      </c>
      <c r="D22" s="21">
        <v>9</v>
      </c>
      <c r="E22" s="21"/>
      <c r="F22" s="22">
        <v>11</v>
      </c>
      <c r="G22" s="12">
        <f>C22/I2</f>
        <v>0.50984251968503935</v>
      </c>
      <c r="H22" s="13">
        <f t="shared" si="2"/>
        <v>1.7374517374517374E-2</v>
      </c>
      <c r="I22" s="13">
        <f t="shared" si="0"/>
        <v>0</v>
      </c>
      <c r="J22" s="14">
        <f t="shared" si="1"/>
        <v>2.0872865275142316E-2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351</v>
      </c>
      <c r="D23" s="21">
        <v>84</v>
      </c>
      <c r="E23" s="21"/>
      <c r="F23" s="22">
        <v>41</v>
      </c>
      <c r="G23" s="12">
        <f>C23/I2</f>
        <v>0.34547244094488189</v>
      </c>
      <c r="H23" s="13">
        <f t="shared" si="2"/>
        <v>0.23931623931623933</v>
      </c>
      <c r="I23" s="13">
        <f t="shared" si="0"/>
        <v>0</v>
      </c>
      <c r="J23" s="14">
        <f t="shared" si="1"/>
        <v>9.4252873563218389E-2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26</v>
      </c>
      <c r="D24" s="21">
        <v>0</v>
      </c>
      <c r="E24" s="21"/>
      <c r="F24" s="22"/>
      <c r="G24" s="12">
        <f>C24/I2</f>
        <v>2.5590551181102362E-2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692</v>
      </c>
      <c r="D25" s="21">
        <v>31</v>
      </c>
      <c r="E25" s="21"/>
      <c r="F25" s="22">
        <v>38</v>
      </c>
      <c r="G25" s="12">
        <f>C25/I2</f>
        <v>0.68110236220472442</v>
      </c>
      <c r="H25" s="13">
        <f t="shared" si="2"/>
        <v>4.4797687861271675E-2</v>
      </c>
      <c r="I25" s="13">
        <f t="shared" si="0"/>
        <v>0</v>
      </c>
      <c r="J25" s="14">
        <f t="shared" si="1"/>
        <v>5.2558782849239281E-2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1016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tabColor rgb="FFFF0000"/>
  </sheetPr>
  <dimension ref="A1:K29"/>
  <sheetViews>
    <sheetView topLeftCell="A6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[1]Зеленоградск!$E$10</f>
        <v>1614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1614</v>
      </c>
      <c r="D7" s="10"/>
      <c r="E7" s="10"/>
      <c r="F7" s="11">
        <v>309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0.19144981412639406</v>
      </c>
    </row>
    <row r="8" spans="1:11" ht="32.25" thickBot="1" x14ac:dyDescent="0.3">
      <c r="A8" s="15" t="s">
        <v>13</v>
      </c>
      <c r="B8" s="16">
        <v>2</v>
      </c>
      <c r="C8" s="17">
        <v>1614</v>
      </c>
      <c r="D8" s="18"/>
      <c r="E8" s="18"/>
      <c r="F8" s="19">
        <v>151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9.355638166047088E-2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1614</v>
      </c>
      <c r="D9" s="21"/>
      <c r="E9" s="21"/>
      <c r="F9" s="22">
        <v>20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1.2391573729863693E-2</v>
      </c>
    </row>
    <row r="10" spans="1:11" ht="21.75" customHeight="1" thickBot="1" x14ac:dyDescent="0.3">
      <c r="A10" s="15" t="s">
        <v>16</v>
      </c>
      <c r="B10" s="16">
        <v>4</v>
      </c>
      <c r="C10" s="20">
        <v>783</v>
      </c>
      <c r="D10" s="21">
        <v>251</v>
      </c>
      <c r="E10" s="21"/>
      <c r="F10" s="22">
        <v>261</v>
      </c>
      <c r="G10" s="12">
        <f>C10/I2</f>
        <v>0.48513011152416358</v>
      </c>
      <c r="H10" s="13">
        <f t="shared" ref="H10:H26" si="2">D10/C10</f>
        <v>0.32056194125159643</v>
      </c>
      <c r="I10" s="13">
        <f t="shared" si="0"/>
        <v>0</v>
      </c>
      <c r="J10" s="14">
        <f t="shared" si="1"/>
        <v>0.25241779497098649</v>
      </c>
    </row>
    <row r="11" spans="1:11" ht="21.75" customHeight="1" thickBot="1" x14ac:dyDescent="0.3">
      <c r="A11" s="15" t="s">
        <v>17</v>
      </c>
      <c r="B11" s="16">
        <v>5</v>
      </c>
      <c r="C11" s="20">
        <v>783</v>
      </c>
      <c r="D11" s="21">
        <v>251</v>
      </c>
      <c r="E11" s="21"/>
      <c r="F11" s="22">
        <v>153</v>
      </c>
      <c r="G11" s="12">
        <f>C11/I2</f>
        <v>0.48513011152416358</v>
      </c>
      <c r="H11" s="13">
        <f t="shared" si="2"/>
        <v>0.32056194125159643</v>
      </c>
      <c r="I11" s="13">
        <f t="shared" si="0"/>
        <v>0</v>
      </c>
      <c r="J11" s="14">
        <f t="shared" si="1"/>
        <v>0.14796905222437137</v>
      </c>
    </row>
    <row r="12" spans="1:11" ht="21.75" customHeight="1" thickBot="1" x14ac:dyDescent="0.3">
      <c r="A12" s="15" t="s">
        <v>18</v>
      </c>
      <c r="B12" s="16">
        <v>6</v>
      </c>
      <c r="C12" s="20">
        <v>482</v>
      </c>
      <c r="D12" s="21"/>
      <c r="E12" s="21"/>
      <c r="F12" s="22">
        <v>60</v>
      </c>
      <c r="G12" s="12">
        <f>C12/I2</f>
        <v>0.29863692688971499</v>
      </c>
      <c r="H12" s="13">
        <f t="shared" si="2"/>
        <v>0</v>
      </c>
      <c r="I12" s="13">
        <f t="shared" si="0"/>
        <v>0</v>
      </c>
      <c r="J12" s="14">
        <f t="shared" si="1"/>
        <v>0.12448132780082988</v>
      </c>
    </row>
    <row r="13" spans="1:11" ht="21.75" customHeight="1" thickBot="1" x14ac:dyDescent="0.3">
      <c r="A13" s="15" t="s">
        <v>19</v>
      </c>
      <c r="B13" s="16">
        <v>7</v>
      </c>
      <c r="C13" s="20">
        <v>588</v>
      </c>
      <c r="D13" s="21"/>
      <c r="E13" s="21"/>
      <c r="F13" s="22">
        <v>123</v>
      </c>
      <c r="G13" s="12">
        <f>C13/I2</f>
        <v>0.36431226765799257</v>
      </c>
      <c r="H13" s="13">
        <f t="shared" si="2"/>
        <v>0</v>
      </c>
      <c r="I13" s="13">
        <f t="shared" si="0"/>
        <v>0</v>
      </c>
      <c r="J13" s="14">
        <f t="shared" si="1"/>
        <v>0.20918367346938777</v>
      </c>
    </row>
    <row r="14" spans="1:11" ht="21.75" customHeight="1" thickBot="1" x14ac:dyDescent="0.3">
      <c r="A14" s="15" t="s">
        <v>20</v>
      </c>
      <c r="B14" s="16">
        <v>8</v>
      </c>
      <c r="C14" s="20">
        <v>1614</v>
      </c>
      <c r="D14" s="21"/>
      <c r="E14" s="21"/>
      <c r="F14" s="22">
        <v>26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1.6109045848822799E-2</v>
      </c>
    </row>
    <row r="15" spans="1:11" ht="48" thickBot="1" x14ac:dyDescent="0.3">
      <c r="A15" s="15" t="s">
        <v>21</v>
      </c>
      <c r="B15" s="16">
        <v>9</v>
      </c>
      <c r="C15" s="17">
        <v>598</v>
      </c>
      <c r="D15" s="18">
        <v>99</v>
      </c>
      <c r="E15" s="18"/>
      <c r="F15" s="19">
        <v>10</v>
      </c>
      <c r="G15" s="12">
        <f>C15/[1]Зеленоградск!$M$10</f>
        <v>0.74009900990099009</v>
      </c>
      <c r="H15" s="13">
        <f t="shared" si="2"/>
        <v>0.16555183946488294</v>
      </c>
      <c r="I15" s="13">
        <f t="shared" si="0"/>
        <v>0</v>
      </c>
      <c r="J15" s="14">
        <f t="shared" si="1"/>
        <v>1.4347202295552367E-2</v>
      </c>
    </row>
    <row r="16" spans="1:11" ht="24" customHeight="1" thickBot="1" x14ac:dyDescent="0.3">
      <c r="A16" s="15" t="s">
        <v>22</v>
      </c>
      <c r="B16" s="16">
        <v>10</v>
      </c>
      <c r="C16" s="20">
        <v>1465</v>
      </c>
      <c r="D16" s="21">
        <v>149</v>
      </c>
      <c r="E16" s="21"/>
      <c r="F16" s="22"/>
      <c r="G16" s="12">
        <f>C16/I2</f>
        <v>0.90768277571251554</v>
      </c>
      <c r="H16" s="13">
        <f t="shared" si="2"/>
        <v>0.10170648464163823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146</v>
      </c>
      <c r="D17" s="21">
        <v>13</v>
      </c>
      <c r="E17" s="21"/>
      <c r="F17" s="22">
        <v>13</v>
      </c>
      <c r="G17" s="12">
        <f>C17/[1]Зеленоградск!$M$10</f>
        <v>0.18069306930693069</v>
      </c>
      <c r="H17" s="13">
        <f t="shared" si="2"/>
        <v>8.9041095890410954E-2</v>
      </c>
      <c r="I17" s="13">
        <f t="shared" si="0"/>
        <v>0</v>
      </c>
      <c r="J17" s="14">
        <f t="shared" si="1"/>
        <v>8.1761006289308172E-2</v>
      </c>
    </row>
    <row r="18" spans="1:10" ht="24" customHeight="1" thickBot="1" x14ac:dyDescent="0.3">
      <c r="A18" s="15" t="s">
        <v>24</v>
      </c>
      <c r="B18" s="16">
        <v>12</v>
      </c>
      <c r="C18" s="20">
        <v>710</v>
      </c>
      <c r="D18" s="21">
        <v>127</v>
      </c>
      <c r="E18" s="21"/>
      <c r="F18" s="22">
        <v>1</v>
      </c>
      <c r="G18" s="12">
        <f>C18/I2</f>
        <v>0.4399008674101611</v>
      </c>
      <c r="H18" s="13">
        <f t="shared" si="2"/>
        <v>0.17887323943661973</v>
      </c>
      <c r="I18" s="13">
        <f t="shared" si="0"/>
        <v>0</v>
      </c>
      <c r="J18" s="14">
        <f t="shared" si="1"/>
        <v>1.1947431302270011E-3</v>
      </c>
    </row>
    <row r="19" spans="1:10" ht="24" customHeight="1" thickBot="1" x14ac:dyDescent="0.3">
      <c r="A19" s="15" t="s">
        <v>25</v>
      </c>
      <c r="B19" s="16">
        <v>13</v>
      </c>
      <c r="C19" s="20">
        <v>904</v>
      </c>
      <c r="D19" s="21">
        <v>168</v>
      </c>
      <c r="E19" s="21"/>
      <c r="F19" s="22">
        <v>15</v>
      </c>
      <c r="G19" s="12">
        <f>C19/I2</f>
        <v>0.5600991325898389</v>
      </c>
      <c r="H19" s="13">
        <f t="shared" si="2"/>
        <v>0.18584070796460178</v>
      </c>
      <c r="I19" s="13">
        <f t="shared" si="0"/>
        <v>0</v>
      </c>
      <c r="J19" s="14">
        <f t="shared" si="1"/>
        <v>1.3992537313432836E-2</v>
      </c>
    </row>
    <row r="20" spans="1:10" ht="24" customHeight="1" thickBot="1" x14ac:dyDescent="0.3">
      <c r="A20" s="15" t="s">
        <v>26</v>
      </c>
      <c r="B20" s="16">
        <v>14</v>
      </c>
      <c r="C20" s="20">
        <v>331</v>
      </c>
      <c r="D20" s="21"/>
      <c r="E20" s="21"/>
      <c r="F20" s="22">
        <v>275</v>
      </c>
      <c r="G20" s="12">
        <f>C20/I2</f>
        <v>0.20508054522924413</v>
      </c>
      <c r="H20" s="13">
        <f t="shared" si="2"/>
        <v>0</v>
      </c>
      <c r="I20" s="13">
        <f t="shared" si="0"/>
        <v>0</v>
      </c>
      <c r="J20" s="14">
        <f t="shared" si="1"/>
        <v>0.83081570996978849</v>
      </c>
    </row>
    <row r="21" spans="1:10" ht="24" customHeight="1" thickBot="1" x14ac:dyDescent="0.3">
      <c r="A21" s="15" t="s">
        <v>27</v>
      </c>
      <c r="B21" s="16">
        <v>15</v>
      </c>
      <c r="C21" s="20">
        <v>1614</v>
      </c>
      <c r="D21" s="21"/>
      <c r="E21" s="21"/>
      <c r="F21" s="22">
        <v>9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5.5762081784386614E-3</v>
      </c>
    </row>
    <row r="22" spans="1:10" ht="24" customHeight="1" thickBot="1" x14ac:dyDescent="0.3">
      <c r="A22" s="15" t="s">
        <v>28</v>
      </c>
      <c r="B22" s="16">
        <v>16</v>
      </c>
      <c r="C22" s="20">
        <v>496</v>
      </c>
      <c r="D22" s="21"/>
      <c r="E22" s="21"/>
      <c r="F22" s="22">
        <v>7</v>
      </c>
      <c r="G22" s="12">
        <f>C22/I2</f>
        <v>0.30731102850061959</v>
      </c>
      <c r="H22" s="13">
        <f t="shared" si="2"/>
        <v>0</v>
      </c>
      <c r="I22" s="13">
        <f t="shared" si="0"/>
        <v>0</v>
      </c>
      <c r="J22" s="14">
        <f t="shared" si="1"/>
        <v>1.4112903225806451E-2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221</v>
      </c>
      <c r="D23" s="21">
        <v>13</v>
      </c>
      <c r="E23" s="21"/>
      <c r="F23" s="22">
        <v>25</v>
      </c>
      <c r="G23" s="12">
        <f>C23/I2</f>
        <v>0.13692688971499381</v>
      </c>
      <c r="H23" s="13">
        <f t="shared" si="2"/>
        <v>5.8823529411764705E-2</v>
      </c>
      <c r="I23" s="13">
        <f t="shared" si="0"/>
        <v>0</v>
      </c>
      <c r="J23" s="14">
        <f t="shared" si="1"/>
        <v>0.10683760683760683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588</v>
      </c>
      <c r="D25" s="21"/>
      <c r="E25" s="21"/>
      <c r="F25" s="22"/>
      <c r="G25" s="12">
        <f>C25/I2</f>
        <v>0.36431226765799257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1614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[1]Краснознаменск!$E$10</f>
        <v>470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470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470</v>
      </c>
      <c r="D8" s="18"/>
      <c r="E8" s="18"/>
      <c r="F8" s="19">
        <v>19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4.042553191489362E-2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470</v>
      </c>
      <c r="D9" s="21"/>
      <c r="E9" s="21"/>
      <c r="F9" s="22">
        <v>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6.382978723404255E-3</v>
      </c>
    </row>
    <row r="10" spans="1:11" ht="21.75" customHeight="1" thickBot="1" x14ac:dyDescent="0.3">
      <c r="A10" s="15" t="s">
        <v>16</v>
      </c>
      <c r="B10" s="16">
        <v>4</v>
      </c>
      <c r="C10" s="20">
        <v>298</v>
      </c>
      <c r="D10" s="21"/>
      <c r="E10" s="21"/>
      <c r="F10" s="22">
        <v>23</v>
      </c>
      <c r="G10" s="12">
        <f>C10/I2</f>
        <v>0.63404255319148939</v>
      </c>
      <c r="H10" s="13">
        <f t="shared" ref="H10:H26" si="2">D10/C10</f>
        <v>0</v>
      </c>
      <c r="I10" s="13">
        <f t="shared" si="0"/>
        <v>0</v>
      </c>
      <c r="J10" s="14">
        <f t="shared" si="1"/>
        <v>7.7181208053691275E-2</v>
      </c>
    </row>
    <row r="11" spans="1:11" ht="21.75" customHeight="1" thickBot="1" x14ac:dyDescent="0.3">
      <c r="A11" s="15" t="s">
        <v>17</v>
      </c>
      <c r="B11" s="16">
        <v>5</v>
      </c>
      <c r="C11" s="20">
        <v>295</v>
      </c>
      <c r="D11" s="21">
        <v>3</v>
      </c>
      <c r="E11" s="21"/>
      <c r="F11" s="22">
        <v>4</v>
      </c>
      <c r="G11" s="12">
        <f>C11/I2</f>
        <v>0.62765957446808507</v>
      </c>
      <c r="H11" s="13">
        <f t="shared" si="2"/>
        <v>1.0169491525423728E-2</v>
      </c>
      <c r="I11" s="13">
        <f t="shared" si="0"/>
        <v>0</v>
      </c>
      <c r="J11" s="14">
        <f t="shared" si="1"/>
        <v>1.3422818791946308E-2</v>
      </c>
    </row>
    <row r="12" spans="1:11" ht="21.75" customHeight="1" thickBot="1" x14ac:dyDescent="0.3">
      <c r="A12" s="15" t="s">
        <v>18</v>
      </c>
      <c r="B12" s="16">
        <v>6</v>
      </c>
      <c r="C12" s="20">
        <v>147</v>
      </c>
      <c r="D12" s="21"/>
      <c r="E12" s="21"/>
      <c r="F12" s="22"/>
      <c r="G12" s="12">
        <f>C12/I2</f>
        <v>0.31276595744680852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208</v>
      </c>
      <c r="D13" s="21"/>
      <c r="E13" s="21"/>
      <c r="F13" s="22"/>
      <c r="G13" s="12">
        <f>C13/I2</f>
        <v>0.44255319148936167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310</v>
      </c>
      <c r="D14" s="21">
        <v>20</v>
      </c>
      <c r="E14" s="21">
        <v>5</v>
      </c>
      <c r="F14" s="22">
        <v>1</v>
      </c>
      <c r="G14" s="12">
        <f>C14/I2</f>
        <v>0.65957446808510634</v>
      </c>
      <c r="H14" s="13">
        <f t="shared" si="2"/>
        <v>6.4516129032258063E-2</v>
      </c>
      <c r="I14" s="13">
        <f t="shared" si="0"/>
        <v>1.6129032258064516E-2</v>
      </c>
      <c r="J14" s="14">
        <f t="shared" si="1"/>
        <v>3.0303030303030303E-3</v>
      </c>
    </row>
    <row r="15" spans="1:11" ht="48" thickBot="1" x14ac:dyDescent="0.3">
      <c r="A15" s="15" t="s">
        <v>21</v>
      </c>
      <c r="B15" s="16">
        <v>9</v>
      </c>
      <c r="C15" s="17">
        <v>81</v>
      </c>
      <c r="D15" s="18">
        <v>71</v>
      </c>
      <c r="E15" s="18">
        <v>68</v>
      </c>
      <c r="F15" s="19"/>
      <c r="G15" s="12">
        <f>C15/[1]Краснознаменск!$M$10</f>
        <v>0.30111524163568776</v>
      </c>
      <c r="H15" s="13">
        <f t="shared" si="2"/>
        <v>0.87654320987654322</v>
      </c>
      <c r="I15" s="13">
        <f t="shared" si="0"/>
        <v>0.83950617283950613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166</v>
      </c>
      <c r="D16" s="21">
        <v>303</v>
      </c>
      <c r="E16" s="21">
        <v>1</v>
      </c>
      <c r="F16" s="22">
        <v>1</v>
      </c>
      <c r="G16" s="12">
        <f>C16/I2</f>
        <v>0.35319148936170214</v>
      </c>
      <c r="H16" s="13">
        <f t="shared" si="2"/>
        <v>1.8253012048192772</v>
      </c>
      <c r="I16" s="13">
        <f t="shared" si="0"/>
        <v>6.024096385542169E-3</v>
      </c>
      <c r="J16" s="14">
        <f t="shared" si="1"/>
        <v>2.1321961620469083E-3</v>
      </c>
    </row>
    <row r="17" spans="1:10" ht="24" customHeight="1" thickBot="1" x14ac:dyDescent="0.3">
      <c r="A17" s="15" t="s">
        <v>23</v>
      </c>
      <c r="B17" s="16">
        <v>11</v>
      </c>
      <c r="C17" s="20">
        <v>148</v>
      </c>
      <c r="D17" s="21">
        <v>8</v>
      </c>
      <c r="E17" s="21">
        <v>3</v>
      </c>
      <c r="F17" s="22">
        <v>8</v>
      </c>
      <c r="G17" s="12">
        <f>C17/[1]Краснознаменск!$M$10</f>
        <v>0.55018587360594795</v>
      </c>
      <c r="H17" s="13">
        <f t="shared" si="2"/>
        <v>5.4054054054054057E-2</v>
      </c>
      <c r="I17" s="13">
        <f t="shared" si="0"/>
        <v>2.0270270270270271E-2</v>
      </c>
      <c r="J17" s="14">
        <f t="shared" si="1"/>
        <v>5.128205128205128E-2</v>
      </c>
    </row>
    <row r="18" spans="1:10" ht="24" customHeight="1" thickBot="1" x14ac:dyDescent="0.3">
      <c r="A18" s="15" t="s">
        <v>24</v>
      </c>
      <c r="B18" s="16">
        <v>12</v>
      </c>
      <c r="C18" s="20">
        <v>294</v>
      </c>
      <c r="D18" s="21">
        <v>3</v>
      </c>
      <c r="E18" s="21"/>
      <c r="F18" s="22"/>
      <c r="G18" s="12">
        <f>C18/I2</f>
        <v>0.62553191489361704</v>
      </c>
      <c r="H18" s="13">
        <f t="shared" si="2"/>
        <v>1.020408163265306E-2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172</v>
      </c>
      <c r="D19" s="21">
        <v>1</v>
      </c>
      <c r="E19" s="21"/>
      <c r="F19" s="22">
        <v>3</v>
      </c>
      <c r="G19" s="12">
        <f>C19/I2</f>
        <v>0.36595744680851061</v>
      </c>
      <c r="H19" s="13">
        <f t="shared" si="2"/>
        <v>5.8139534883720929E-3</v>
      </c>
      <c r="I19" s="13">
        <f t="shared" si="0"/>
        <v>0</v>
      </c>
      <c r="J19" s="14">
        <f t="shared" si="1"/>
        <v>1.7341040462427744E-2</v>
      </c>
    </row>
    <row r="20" spans="1:10" ht="24" customHeight="1" thickBot="1" x14ac:dyDescent="0.3">
      <c r="A20" s="15" t="s">
        <v>26</v>
      </c>
      <c r="B20" s="16">
        <v>14</v>
      </c>
      <c r="C20" s="20">
        <v>172</v>
      </c>
      <c r="D20" s="21"/>
      <c r="E20" s="21"/>
      <c r="F20" s="22"/>
      <c r="G20" s="12">
        <f>C20/I2</f>
        <v>0.36595744680851061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467</v>
      </c>
      <c r="D21" s="21">
        <v>3</v>
      </c>
      <c r="E21" s="21"/>
      <c r="F21" s="22">
        <v>17</v>
      </c>
      <c r="G21" s="12">
        <f>C21/I2</f>
        <v>0.99361702127659579</v>
      </c>
      <c r="H21" s="13">
        <f t="shared" si="2"/>
        <v>6.4239828693790149E-3</v>
      </c>
      <c r="I21" s="13">
        <f t="shared" si="0"/>
        <v>0</v>
      </c>
      <c r="J21" s="14">
        <f t="shared" si="1"/>
        <v>3.6170212765957444E-2</v>
      </c>
    </row>
    <row r="22" spans="1:10" ht="24" customHeight="1" thickBot="1" x14ac:dyDescent="0.3">
      <c r="A22" s="15" t="s">
        <v>28</v>
      </c>
      <c r="B22" s="16">
        <v>16</v>
      </c>
      <c r="C22" s="20">
        <v>238</v>
      </c>
      <c r="D22" s="21"/>
      <c r="E22" s="21">
        <v>40</v>
      </c>
      <c r="F22" s="22">
        <v>4</v>
      </c>
      <c r="G22" s="12">
        <f>C22/I2</f>
        <v>0.50638297872340421</v>
      </c>
      <c r="H22" s="13">
        <f t="shared" si="2"/>
        <v>0</v>
      </c>
      <c r="I22" s="13">
        <f t="shared" si="0"/>
        <v>0.16806722689075632</v>
      </c>
      <c r="J22" s="14">
        <f t="shared" si="1"/>
        <v>1.680672268907563E-2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142</v>
      </c>
      <c r="D23" s="21">
        <v>7</v>
      </c>
      <c r="E23" s="21">
        <v>23</v>
      </c>
      <c r="F23" s="22">
        <v>2</v>
      </c>
      <c r="G23" s="12">
        <f>C23/I2</f>
        <v>0.30212765957446808</v>
      </c>
      <c r="H23" s="13">
        <f t="shared" si="2"/>
        <v>4.9295774647887321E-2</v>
      </c>
      <c r="I23" s="13">
        <f t="shared" si="0"/>
        <v>0.1619718309859155</v>
      </c>
      <c r="J23" s="14">
        <f t="shared" si="1"/>
        <v>1.3422818791946308E-2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7</v>
      </c>
      <c r="D24" s="21"/>
      <c r="E24" s="21">
        <v>6</v>
      </c>
      <c r="F24" s="22"/>
      <c r="G24" s="12">
        <f>C24/I2</f>
        <v>1.4893617021276596E-2</v>
      </c>
      <c r="H24" s="13">
        <f t="shared" si="2"/>
        <v>0</v>
      </c>
      <c r="I24" s="13">
        <f t="shared" si="0"/>
        <v>0.8571428571428571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187</v>
      </c>
      <c r="D25" s="21"/>
      <c r="E25" s="21"/>
      <c r="F25" s="22"/>
      <c r="G25" s="12">
        <f>C25/I2</f>
        <v>0.39787234042553193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470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tabColor rgb="FFFF0000"/>
  </sheetPr>
  <dimension ref="A1:K29"/>
  <sheetViews>
    <sheetView topLeftCell="A6"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[1]Ладушкин!$E$10</f>
        <v>254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254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254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254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154</v>
      </c>
      <c r="D10" s="21"/>
      <c r="E10" s="21"/>
      <c r="F10" s="22"/>
      <c r="G10" s="12">
        <f>C10/I2</f>
        <v>0.60629921259842523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156</v>
      </c>
      <c r="D11" s="21"/>
      <c r="E11" s="21"/>
      <c r="F11" s="22"/>
      <c r="G11" s="12">
        <f>C11/I2</f>
        <v>0.61417322834645671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108</v>
      </c>
      <c r="D12" s="21"/>
      <c r="E12" s="21"/>
      <c r="F12" s="22"/>
      <c r="G12" s="12">
        <f>C12/I2</f>
        <v>0.42519685039370081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118</v>
      </c>
      <c r="D13" s="21"/>
      <c r="E13" s="21"/>
      <c r="F13" s="22"/>
      <c r="G13" s="12">
        <f>C13/I2</f>
        <v>0.46456692913385828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144</v>
      </c>
      <c r="D14" s="21"/>
      <c r="E14" s="21"/>
      <c r="F14" s="22"/>
      <c r="G14" s="12">
        <f>C14/I2</f>
        <v>0.56692913385826771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121</v>
      </c>
      <c r="D15" s="18"/>
      <c r="E15" s="18"/>
      <c r="F15" s="19"/>
      <c r="G15" s="12">
        <f>C15/[1]Ладушкин!$M$10</f>
        <v>0.76100628930817615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247</v>
      </c>
      <c r="D16" s="21"/>
      <c r="E16" s="21"/>
      <c r="F16" s="22"/>
      <c r="G16" s="12">
        <f>C16/I2</f>
        <v>0.97244094488188981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31</v>
      </c>
      <c r="D17" s="21"/>
      <c r="E17" s="21"/>
      <c r="F17" s="22"/>
      <c r="G17" s="12">
        <f>C17/[1]Ладушкин!$M$10</f>
        <v>0.19496855345911951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151</v>
      </c>
      <c r="D18" s="21"/>
      <c r="E18" s="21"/>
      <c r="F18" s="22"/>
      <c r="G18" s="12">
        <f>C18/I2</f>
        <v>0.59448818897637801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104</v>
      </c>
      <c r="D19" s="21"/>
      <c r="E19" s="21"/>
      <c r="F19" s="22"/>
      <c r="G19" s="12">
        <f>C19/I2</f>
        <v>0.40944881889763779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90</v>
      </c>
      <c r="D20" s="21"/>
      <c r="E20" s="21"/>
      <c r="F20" s="22"/>
      <c r="G20" s="12">
        <f>C20/I2</f>
        <v>0.3543307086614173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224</v>
      </c>
      <c r="D21" s="21"/>
      <c r="E21" s="21"/>
      <c r="F21" s="22"/>
      <c r="G21" s="12">
        <f>C21/I2</f>
        <v>0.88188976377952755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124</v>
      </c>
      <c r="D22" s="21"/>
      <c r="E22" s="21"/>
      <c r="F22" s="22"/>
      <c r="G22" s="12">
        <f>C22/I2</f>
        <v>0.48818897637795278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75</v>
      </c>
      <c r="D23" s="21"/>
      <c r="E23" s="21"/>
      <c r="F23" s="22"/>
      <c r="G23" s="12">
        <f>C23/I2</f>
        <v>0.29527559055118108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170</v>
      </c>
      <c r="D25" s="21"/>
      <c r="E25" s="21"/>
      <c r="F25" s="22"/>
      <c r="G25" s="12">
        <f>C25/I2</f>
        <v>0.6692913385826772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254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9">
    <tabColor rgb="FFFF0000"/>
  </sheetPr>
  <dimension ref="A1:K29"/>
  <sheetViews>
    <sheetView topLeftCell="A10" workbookViewId="0">
      <selection activeCell="F36" sqref="F3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6" t="s">
        <v>0</v>
      </c>
      <c r="B1" s="36"/>
      <c r="C1" s="36"/>
      <c r="D1" s="36"/>
      <c r="E1" s="36"/>
      <c r="F1" s="36"/>
      <c r="G1" s="37" t="s">
        <v>1</v>
      </c>
      <c r="H1" s="38"/>
      <c r="I1" s="38"/>
      <c r="J1" s="38"/>
    </row>
    <row r="2" spans="1:11" ht="16.5" thickBot="1" x14ac:dyDescent="0.3">
      <c r="A2" s="1" t="s">
        <v>2</v>
      </c>
      <c r="G2" s="39" t="s">
        <v>3</v>
      </c>
      <c r="H2" s="39"/>
      <c r="I2" s="2">
        <f>[1]Мамоново!$E$10</f>
        <v>379</v>
      </c>
      <c r="J2" s="3"/>
    </row>
    <row r="3" spans="1:11" ht="16.5" thickBot="1" x14ac:dyDescent="0.3">
      <c r="A3" s="40" t="s">
        <v>4</v>
      </c>
      <c r="B3" s="40" t="s">
        <v>5</v>
      </c>
      <c r="C3" s="43" t="s">
        <v>6</v>
      </c>
      <c r="D3" s="44"/>
      <c r="E3" s="45"/>
      <c r="F3" s="40" t="s">
        <v>7</v>
      </c>
      <c r="G3" s="46" t="s">
        <v>6</v>
      </c>
      <c r="H3" s="47"/>
      <c r="I3" s="48"/>
      <c r="J3" s="49" t="s">
        <v>7</v>
      </c>
    </row>
    <row r="4" spans="1:11" x14ac:dyDescent="0.25">
      <c r="A4" s="41"/>
      <c r="B4" s="41"/>
      <c r="C4" s="40" t="s">
        <v>8</v>
      </c>
      <c r="D4" s="40" t="s">
        <v>9</v>
      </c>
      <c r="E4" s="40" t="s">
        <v>10</v>
      </c>
      <c r="F4" s="41"/>
      <c r="G4" s="49" t="s">
        <v>8</v>
      </c>
      <c r="H4" s="49" t="s">
        <v>11</v>
      </c>
      <c r="I4" s="49" t="s">
        <v>10</v>
      </c>
      <c r="J4" s="50"/>
    </row>
    <row r="5" spans="1:11" ht="69.75" customHeight="1" thickBot="1" x14ac:dyDescent="0.3">
      <c r="A5" s="42"/>
      <c r="B5" s="42"/>
      <c r="C5" s="42"/>
      <c r="D5" s="42"/>
      <c r="E5" s="42"/>
      <c r="F5" s="42"/>
      <c r="G5" s="51"/>
      <c r="H5" s="51"/>
      <c r="I5" s="51"/>
      <c r="J5" s="51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379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379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379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228</v>
      </c>
      <c r="D10" s="21"/>
      <c r="E10" s="21"/>
      <c r="F10" s="22"/>
      <c r="G10" s="12">
        <f>C10/I2</f>
        <v>0.60158311345646442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228</v>
      </c>
      <c r="D11" s="21"/>
      <c r="E11" s="21"/>
      <c r="F11" s="22"/>
      <c r="G11" s="12">
        <f>C11/I2</f>
        <v>0.60158311345646442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182</v>
      </c>
      <c r="D12" s="21"/>
      <c r="E12" s="21"/>
      <c r="F12" s="22"/>
      <c r="G12" s="12">
        <f>C12/I2</f>
        <v>0.48021108179419525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197</v>
      </c>
      <c r="D13" s="21"/>
      <c r="E13" s="21"/>
      <c r="F13" s="22"/>
      <c r="G13" s="12">
        <f>C13/I2</f>
        <v>0.51978891820580475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275</v>
      </c>
      <c r="D14" s="21"/>
      <c r="E14" s="21"/>
      <c r="F14" s="22"/>
      <c r="G14" s="12">
        <f>C14/I2</f>
        <v>0.72559366754617416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69</v>
      </c>
      <c r="D15" s="18">
        <v>125</v>
      </c>
      <c r="E15" s="18"/>
      <c r="F15" s="19"/>
      <c r="G15" s="12">
        <f>C15/[1]Мамоново!$M$10</f>
        <v>0.28749999999999998</v>
      </c>
      <c r="H15" s="13">
        <f t="shared" si="2"/>
        <v>1.8115942028985508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100</v>
      </c>
      <c r="D16" s="21">
        <v>279</v>
      </c>
      <c r="E16" s="21"/>
      <c r="F16" s="22"/>
      <c r="G16" s="12">
        <f>C16/I2</f>
        <v>0.26385224274406333</v>
      </c>
      <c r="H16" s="13">
        <f t="shared" si="2"/>
        <v>2.79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 t="s">
        <v>35</v>
      </c>
      <c r="D17" s="21"/>
      <c r="E17" s="21"/>
      <c r="F17" s="22"/>
      <c r="G17" s="12" t="e">
        <f>C17/[1]Мамоново!$M$10</f>
        <v>#VALUE!</v>
      </c>
      <c r="H17" s="13" t="e">
        <f t="shared" si="2"/>
        <v>#VALUE!</v>
      </c>
      <c r="I17" s="13" t="e">
        <f t="shared" si="0"/>
        <v>#VALUE!</v>
      </c>
      <c r="J17" s="14" t="e">
        <f t="shared" si="1"/>
        <v>#VALUE!</v>
      </c>
    </row>
    <row r="18" spans="1:10" ht="24" customHeight="1" thickBot="1" x14ac:dyDescent="0.3">
      <c r="A18" s="15" t="s">
        <v>24</v>
      </c>
      <c r="B18" s="16">
        <v>12</v>
      </c>
      <c r="C18" s="20">
        <v>228</v>
      </c>
      <c r="D18" s="21"/>
      <c r="E18" s="21"/>
      <c r="F18" s="22"/>
      <c r="G18" s="12">
        <f>C18/I2</f>
        <v>0.60158311345646442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151</v>
      </c>
      <c r="D19" s="21"/>
      <c r="E19" s="21"/>
      <c r="F19" s="22"/>
      <c r="G19" s="12">
        <f>C19/I2</f>
        <v>0.39841688654353563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151</v>
      </c>
      <c r="D20" s="21"/>
      <c r="E20" s="21"/>
      <c r="F20" s="22"/>
      <c r="G20" s="12">
        <f>C20/I2</f>
        <v>0.39841688654353563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379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194</v>
      </c>
      <c r="D22" s="21"/>
      <c r="E22" s="21"/>
      <c r="F22" s="22"/>
      <c r="G22" s="12">
        <f>C22/I2</f>
        <v>0.51187335092348285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129</v>
      </c>
      <c r="D23" s="21"/>
      <c r="E23" s="21"/>
      <c r="F23" s="22"/>
      <c r="G23" s="12">
        <f>C23/I2</f>
        <v>0.34036939313984171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 t="s">
        <v>35</v>
      </c>
      <c r="D24" s="21"/>
      <c r="E24" s="21"/>
      <c r="F24" s="22"/>
      <c r="G24" s="12" t="e">
        <f>C24/I2</f>
        <v>#VALUE!</v>
      </c>
      <c r="H24" s="13" t="e">
        <f t="shared" si="2"/>
        <v>#VALUE!</v>
      </c>
      <c r="I24" s="13" t="e">
        <f t="shared" si="0"/>
        <v>#VALUE!</v>
      </c>
      <c r="J24" s="14" t="e">
        <f t="shared" si="1"/>
        <v>#VALUE!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201</v>
      </c>
      <c r="D25" s="21">
        <v>91</v>
      </c>
      <c r="E25" s="21"/>
      <c r="F25" s="22"/>
      <c r="G25" s="12">
        <f>C25/I2</f>
        <v>0.53034300791556732</v>
      </c>
      <c r="H25" s="13">
        <f t="shared" si="2"/>
        <v>0.45273631840796019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379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2015-04-24T06:39:19Z</dcterms:created>
  <dcterms:modified xsi:type="dcterms:W3CDTF">2017-04-12T06:21:09Z</dcterms:modified>
</cp:coreProperties>
</file>